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2025\Инвестиционные программы\Проекты ИП\Росэнерго 2\Распоряжение\"/>
    </mc:Choice>
  </mc:AlternateContent>
  <bookViews>
    <workbookView xWindow="0" yWindow="0" windowWidth="25200" windowHeight="11385" tabRatio="631"/>
  </bookViews>
  <sheets>
    <sheet name="1" sheetId="12" r:id="rId1"/>
    <sheet name="2" sheetId="13" r:id="rId2"/>
    <sheet name="3.1" sheetId="14" r:id="rId3"/>
    <sheet name="3.2" sheetId="15" r:id="rId4"/>
    <sheet name="3.3" sheetId="16" r:id="rId5"/>
    <sheet name="3.4" sheetId="17" r:id="rId6"/>
    <sheet name="4" sheetId="18" r:id="rId7"/>
    <sheet name="5.1" sheetId="19" r:id="rId8"/>
    <sheet name="5.2" sheetId="20" r:id="rId9"/>
    <sheet name="6" sheetId="21" r:id="rId10"/>
    <sheet name="7" sheetId="22" r:id="rId11"/>
    <sheet name="8" sheetId="23" r:id="rId12"/>
  </sheets>
  <definedNames>
    <definedName name="_xlnm._FilterDatabase" localSheetId="0" hidden="1">'1'!$A$17:$AI$87</definedName>
    <definedName name="_xlnm._FilterDatabase" localSheetId="1" hidden="1">'2'!$A$16:$AW$86</definedName>
    <definedName name="_xlnm._FilterDatabase" localSheetId="2" hidden="1">'3.1'!$A$16:$V$81</definedName>
    <definedName name="_xlnm._FilterDatabase" localSheetId="3" hidden="1">'3.2'!$A$16:$V$81</definedName>
    <definedName name="_xlnm._FilterDatabase" localSheetId="4" hidden="1">'3.3'!$A$17:$V$82</definedName>
    <definedName name="_xlnm._FilterDatabase" localSheetId="5" hidden="1">'3.4'!$A$17:$V$82</definedName>
    <definedName name="_xlnm._FilterDatabase" localSheetId="6" hidden="1">'4'!$A$19:$AR$83</definedName>
    <definedName name="_xlnm._FilterDatabase" localSheetId="7" hidden="1">'5.1'!$A$16:$AQ$80</definedName>
    <definedName name="_xlnm._FilterDatabase" localSheetId="8" hidden="1">'5.2'!$A$18:$AQ$88</definedName>
    <definedName name="_xlnm._FilterDatabase" localSheetId="9" hidden="1">'6'!$A$20:$AE$84</definedName>
    <definedName name="_xlnm._FilterDatabase" localSheetId="10" hidden="1">'7'!$A$18:$DT$18</definedName>
    <definedName name="_xlnm.Print_Titles" localSheetId="0">'1'!$17:$17</definedName>
    <definedName name="_xlnm.Print_Titles" localSheetId="1">'2'!$16:$16</definedName>
    <definedName name="_xlnm.Print_Titles" localSheetId="2">'3.1'!$16:$16</definedName>
    <definedName name="_xlnm.Print_Titles" localSheetId="3">'3.2'!$16:$16</definedName>
    <definedName name="_xlnm.Print_Titles" localSheetId="4">'3.3'!$17:$17</definedName>
    <definedName name="_xlnm.Print_Titles" localSheetId="5">'3.4'!$17:$17</definedName>
    <definedName name="_xlnm.Print_Titles" localSheetId="6">'4'!$19:$19</definedName>
    <definedName name="_xlnm.Print_Titles" localSheetId="7">'5.1'!$16:$16</definedName>
    <definedName name="_xlnm.Print_Titles" localSheetId="8">'5.2'!$18:$18</definedName>
    <definedName name="_xlnm.Print_Titles" localSheetId="9">'6'!$20:$20</definedName>
    <definedName name="_xlnm.Print_Titles" localSheetId="10">'7'!$18:$18</definedName>
    <definedName name="_xlnm.Print_Titles" localSheetId="11">'8'!$17:$17</definedName>
    <definedName name="_xlnm.Print_Area" localSheetId="0">'1'!$A$1:$AI$87</definedName>
    <definedName name="_xlnm.Print_Area" localSheetId="1">'2'!$A$1:$R$86</definedName>
    <definedName name="_xlnm.Print_Area" localSheetId="2">'3.1'!$A$1:$AD$87</definedName>
    <definedName name="_xlnm.Print_Area" localSheetId="3">'3.2'!$A$1:$AD$87</definedName>
    <definedName name="_xlnm.Print_Area" localSheetId="4">'3.3'!$A$1:$AD$88</definedName>
    <definedName name="_xlnm.Print_Area" localSheetId="5">'3.4'!$A$1:$AF$88</definedName>
    <definedName name="_xlnm.Print_Area" localSheetId="6">'4'!$A$1:$AT$89</definedName>
    <definedName name="_xlnm.Print_Area" localSheetId="7">'5.1'!$A$1:$AQ$86</definedName>
    <definedName name="_xlnm.Print_Area" localSheetId="8">'5.2'!$A$1:$AR$88</definedName>
    <definedName name="_xlnm.Print_Area" localSheetId="9">'6'!$A$1:$AE$90</definedName>
    <definedName name="_xlnm.Print_Area" localSheetId="10">'7'!$A$1:$BB$88</definedName>
    <definedName name="_xlnm.Print_Area" localSheetId="11">'8'!$A$1:$H$101</definedName>
  </definedNames>
  <calcPr calcId="152511"/>
</workbook>
</file>

<file path=xl/calcChain.xml><?xml version="1.0" encoding="utf-8"?>
<calcChain xmlns="http://schemas.openxmlformats.org/spreadsheetml/2006/main">
  <c r="AR19" i="22" l="1"/>
  <c r="AY88" i="22"/>
  <c r="AX88" i="22"/>
  <c r="AW88" i="22"/>
  <c r="AV88" i="22"/>
  <c r="AU88" i="22"/>
  <c r="AT88" i="22"/>
  <c r="AS88" i="22"/>
  <c r="AR88" i="22"/>
  <c r="AY87" i="22"/>
  <c r="AX87" i="22"/>
  <c r="AW87" i="22"/>
  <c r="AV87" i="22"/>
  <c r="AU87" i="22"/>
  <c r="AT87" i="22"/>
  <c r="AS87" i="22"/>
  <c r="AR87" i="22"/>
  <c r="AY86" i="22"/>
  <c r="AX86" i="22"/>
  <c r="AW86" i="22"/>
  <c r="AV86" i="22"/>
  <c r="AU86" i="22"/>
  <c r="AT86" i="22"/>
  <c r="AS86" i="22"/>
  <c r="AR86" i="22"/>
  <c r="AY85" i="22"/>
  <c r="AX85" i="22"/>
  <c r="AW85" i="22"/>
  <c r="AV85" i="22"/>
  <c r="AU85" i="22"/>
  <c r="AT85" i="22"/>
  <c r="AS85" i="22"/>
  <c r="AR85" i="22"/>
  <c r="AY84" i="22"/>
  <c r="AX84" i="22"/>
  <c r="AW84" i="22"/>
  <c r="AV84" i="22"/>
  <c r="AU84" i="22"/>
  <c r="AT84" i="22"/>
  <c r="AS84" i="22"/>
  <c r="AR84" i="22"/>
  <c r="AY83" i="22"/>
  <c r="AX83" i="22"/>
  <c r="AW83" i="22"/>
  <c r="AV83" i="22"/>
  <c r="AU83" i="22"/>
  <c r="AT83" i="22"/>
  <c r="AS83" i="22"/>
  <c r="AR83" i="22"/>
  <c r="AY82" i="22"/>
  <c r="AX82" i="22"/>
  <c r="AW82" i="22"/>
  <c r="AV82" i="22"/>
  <c r="AU82" i="22"/>
  <c r="AT82" i="22"/>
  <c r="AS82" i="22"/>
  <c r="AR82" i="22"/>
  <c r="AY81" i="22"/>
  <c r="AX81" i="22"/>
  <c r="AW81" i="22"/>
  <c r="AV81" i="22"/>
  <c r="AU81" i="22"/>
  <c r="AT81" i="22"/>
  <c r="AS81" i="22"/>
  <c r="AR81" i="22"/>
  <c r="AY80" i="22"/>
  <c r="AX80" i="22"/>
  <c r="AW80" i="22"/>
  <c r="AV80" i="22"/>
  <c r="AU80" i="22"/>
  <c r="AT80" i="22"/>
  <c r="AS80" i="22"/>
  <c r="AR80" i="22"/>
  <c r="AY79" i="22"/>
  <c r="AX79" i="22"/>
  <c r="AW79" i="22"/>
  <c r="AV79" i="22"/>
  <c r="AU79" i="22"/>
  <c r="AT79" i="22"/>
  <c r="AS79" i="22"/>
  <c r="AR79" i="22"/>
  <c r="AY78" i="22"/>
  <c r="AX78" i="22"/>
  <c r="AW78" i="22"/>
  <c r="AV78" i="22"/>
  <c r="AU78" i="22"/>
  <c r="AT78" i="22"/>
  <c r="AS78" i="22"/>
  <c r="AR78" i="22"/>
  <c r="AY77" i="22"/>
  <c r="AX77" i="22"/>
  <c r="AW77" i="22"/>
  <c r="AV77" i="22"/>
  <c r="AU77" i="22"/>
  <c r="AT77" i="22"/>
  <c r="AS77" i="22"/>
  <c r="AR77" i="22"/>
  <c r="AY76" i="22"/>
  <c r="AX76" i="22"/>
  <c r="AW76" i="22"/>
  <c r="AV76" i="22"/>
  <c r="AU76" i="22"/>
  <c r="AT76" i="22"/>
  <c r="AS76" i="22"/>
  <c r="AR76" i="22"/>
  <c r="AY75" i="22"/>
  <c r="AX75" i="22"/>
  <c r="AW75" i="22"/>
  <c r="AV75" i="22"/>
  <c r="AU75" i="22"/>
  <c r="AT75" i="22"/>
  <c r="AS75" i="22"/>
  <c r="AR75" i="22"/>
  <c r="AY74" i="22"/>
  <c r="AX74" i="22"/>
  <c r="AW74" i="22"/>
  <c r="AV74" i="22"/>
  <c r="AU74" i="22"/>
  <c r="AT74" i="22"/>
  <c r="AS74" i="22"/>
  <c r="AR74" i="22"/>
  <c r="AY73" i="22"/>
  <c r="AX73" i="22"/>
  <c r="AW73" i="22"/>
  <c r="AV73" i="22"/>
  <c r="AU73" i="22"/>
  <c r="AT73" i="22"/>
  <c r="AS73" i="22"/>
  <c r="AR73" i="22"/>
  <c r="AY72" i="22"/>
  <c r="AX72" i="22"/>
  <c r="AW72" i="22"/>
  <c r="AV72" i="22"/>
  <c r="AU72" i="22"/>
  <c r="AT72" i="22"/>
  <c r="AS72" i="22"/>
  <c r="AR72" i="22"/>
  <c r="AY71" i="22"/>
  <c r="AX71" i="22"/>
  <c r="AW71" i="22"/>
  <c r="AV71" i="22"/>
  <c r="AU71" i="22"/>
  <c r="AT71" i="22"/>
  <c r="AS71" i="22"/>
  <c r="AR71" i="22"/>
  <c r="AY70" i="22"/>
  <c r="AX70" i="22"/>
  <c r="AW70" i="22"/>
  <c r="AV70" i="22"/>
  <c r="AU70" i="22"/>
  <c r="AT70" i="22"/>
  <c r="AS70" i="22"/>
  <c r="AR70" i="22"/>
  <c r="AY69" i="22"/>
  <c r="AX69" i="22"/>
  <c r="AW69" i="22"/>
  <c r="AV69" i="22"/>
  <c r="AU69" i="22"/>
  <c r="AS69" i="22"/>
  <c r="AR69" i="22"/>
  <c r="AY68" i="22"/>
  <c r="AX68" i="22"/>
  <c r="AW68" i="22"/>
  <c r="AV68" i="22"/>
  <c r="AU68" i="22"/>
  <c r="AT68" i="22"/>
  <c r="AS68" i="22"/>
  <c r="AR68" i="22"/>
  <c r="AY67" i="22"/>
  <c r="AX67" i="22"/>
  <c r="AW67" i="22"/>
  <c r="AV67" i="22"/>
  <c r="AU67" i="22"/>
  <c r="AT67" i="22"/>
  <c r="AS67" i="22"/>
  <c r="AR67" i="22"/>
  <c r="AY66" i="22"/>
  <c r="AX66" i="22"/>
  <c r="AW66" i="22"/>
  <c r="AV66" i="22"/>
  <c r="AU66" i="22"/>
  <c r="AT66" i="22"/>
  <c r="AS66" i="22"/>
  <c r="AR66" i="22"/>
  <c r="AY65" i="22"/>
  <c r="AX65" i="22"/>
  <c r="AW65" i="22"/>
  <c r="AV65" i="22"/>
  <c r="AU65" i="22"/>
  <c r="AT65" i="22"/>
  <c r="AS65" i="22"/>
  <c r="AR65" i="22"/>
  <c r="AY64" i="22"/>
  <c r="AX64" i="22"/>
  <c r="AW64" i="22"/>
  <c r="AV64" i="22"/>
  <c r="AU64" i="22"/>
  <c r="AT64" i="22"/>
  <c r="AS64" i="22"/>
  <c r="AR64" i="22"/>
  <c r="AY63" i="22"/>
  <c r="AX63" i="22"/>
  <c r="AW63" i="22"/>
  <c r="AV63" i="22"/>
  <c r="AU63" i="22"/>
  <c r="AT63" i="22"/>
  <c r="AS63" i="22"/>
  <c r="AR63" i="22"/>
  <c r="AY62" i="22"/>
  <c r="AX62" i="22"/>
  <c r="AW62" i="22"/>
  <c r="AS62" i="22"/>
  <c r="AR62" i="22"/>
  <c r="AV62" i="22"/>
  <c r="K62" i="22"/>
  <c r="K61" i="22" s="1"/>
  <c r="K57" i="22" s="1"/>
  <c r="K26" i="22" s="1"/>
  <c r="K21" i="22" s="1"/>
  <c r="K19" i="22" s="1"/>
  <c r="AY61" i="22"/>
  <c r="AX61" i="22"/>
  <c r="AW61" i="22"/>
  <c r="AS61" i="22"/>
  <c r="AR61" i="22"/>
  <c r="AY60" i="22"/>
  <c r="AX60" i="22"/>
  <c r="AW60" i="22"/>
  <c r="AV60" i="22"/>
  <c r="AU60" i="22"/>
  <c r="AT60" i="22"/>
  <c r="AS60" i="22"/>
  <c r="AR60" i="22"/>
  <c r="AY59" i="22"/>
  <c r="AX59" i="22"/>
  <c r="AW59" i="22"/>
  <c r="AV59" i="22"/>
  <c r="AU59" i="22"/>
  <c r="AT59" i="22"/>
  <c r="AS59" i="22"/>
  <c r="AR59" i="22"/>
  <c r="AY58" i="22"/>
  <c r="AX58" i="22"/>
  <c r="AW58" i="22"/>
  <c r="AV58" i="22"/>
  <c r="AU58" i="22"/>
  <c r="AT58" i="22"/>
  <c r="AS58" i="22"/>
  <c r="AR58" i="22"/>
  <c r="AY57" i="22"/>
  <c r="AX57" i="22"/>
  <c r="AW57" i="22"/>
  <c r="AS57" i="22"/>
  <c r="AR57" i="22"/>
  <c r="AY56" i="22"/>
  <c r="AX56" i="22"/>
  <c r="AW56" i="22"/>
  <c r="AV56" i="22"/>
  <c r="AU56" i="22"/>
  <c r="AT56" i="22"/>
  <c r="AS56" i="22"/>
  <c r="AR56" i="22"/>
  <c r="AY55" i="22"/>
  <c r="AX55" i="22"/>
  <c r="AW55" i="22"/>
  <c r="AV55" i="22"/>
  <c r="AU55" i="22"/>
  <c r="AT55" i="22"/>
  <c r="AS55" i="22"/>
  <c r="AR55" i="22"/>
  <c r="AY54" i="22"/>
  <c r="AX54" i="22"/>
  <c r="AW54" i="22"/>
  <c r="AV54" i="22"/>
  <c r="AU54" i="22"/>
  <c r="AT54" i="22"/>
  <c r="AS54" i="22"/>
  <c r="AR54" i="22"/>
  <c r="AY53" i="22"/>
  <c r="AX53" i="22"/>
  <c r="AW53" i="22"/>
  <c r="AV53" i="22"/>
  <c r="AU53" i="22"/>
  <c r="AT53" i="22"/>
  <c r="AS53" i="22"/>
  <c r="AR53" i="22"/>
  <c r="AY52" i="22"/>
  <c r="AX52" i="22"/>
  <c r="AW52" i="22"/>
  <c r="AV52" i="22"/>
  <c r="AU52" i="22"/>
  <c r="AT52" i="22"/>
  <c r="AS52" i="22"/>
  <c r="AR52" i="22"/>
  <c r="AY51" i="22"/>
  <c r="AX51" i="22"/>
  <c r="AW51" i="22"/>
  <c r="AV51" i="22"/>
  <c r="AU51" i="22"/>
  <c r="AT51" i="22"/>
  <c r="AS51" i="22"/>
  <c r="AR51" i="22"/>
  <c r="AY50" i="22"/>
  <c r="AX50" i="22"/>
  <c r="AW50" i="22"/>
  <c r="AV50" i="22"/>
  <c r="AU50" i="22"/>
  <c r="AT50" i="22"/>
  <c r="AS50" i="22"/>
  <c r="AR50" i="22"/>
  <c r="AY49" i="22"/>
  <c r="AX49" i="22"/>
  <c r="AW49" i="22"/>
  <c r="AV49" i="22"/>
  <c r="AU49" i="22"/>
  <c r="AT49" i="22"/>
  <c r="AS49" i="22"/>
  <c r="AR49" i="22"/>
  <c r="AY48" i="22"/>
  <c r="AX48" i="22"/>
  <c r="AW48" i="22"/>
  <c r="AV48" i="22"/>
  <c r="AU48" i="22"/>
  <c r="AT48" i="22"/>
  <c r="AS48" i="22"/>
  <c r="AR48" i="22"/>
  <c r="AY47" i="22"/>
  <c r="AX47" i="22"/>
  <c r="AW47" i="22"/>
  <c r="AV47" i="22"/>
  <c r="AU47" i="22"/>
  <c r="AT47" i="22"/>
  <c r="AS47" i="22"/>
  <c r="AR47" i="22"/>
  <c r="AY46" i="22"/>
  <c r="AX46" i="22"/>
  <c r="AW46" i="22"/>
  <c r="AV46" i="22"/>
  <c r="AU46" i="22"/>
  <c r="AT46" i="22"/>
  <c r="AS46" i="22"/>
  <c r="AR46" i="22"/>
  <c r="AY45" i="22"/>
  <c r="AX45" i="22"/>
  <c r="AW45" i="22"/>
  <c r="AV45" i="22"/>
  <c r="AU45" i="22"/>
  <c r="AT45" i="22"/>
  <c r="AS45" i="22"/>
  <c r="AR45" i="22"/>
  <c r="AY44" i="22"/>
  <c r="AX44" i="22"/>
  <c r="AW44" i="22"/>
  <c r="AV44" i="22"/>
  <c r="AU44" i="22"/>
  <c r="AT44" i="22"/>
  <c r="AS44" i="22"/>
  <c r="AR44" i="22"/>
  <c r="AY43" i="22"/>
  <c r="AX43" i="22"/>
  <c r="AW43" i="22"/>
  <c r="AV43" i="22"/>
  <c r="AU43" i="22"/>
  <c r="AT43" i="22"/>
  <c r="AS43" i="22"/>
  <c r="AR43" i="22"/>
  <c r="AY42" i="22"/>
  <c r="AX42" i="22"/>
  <c r="AW42" i="22"/>
  <c r="AV42" i="22"/>
  <c r="AU42" i="22"/>
  <c r="AT42" i="22"/>
  <c r="AS42" i="22"/>
  <c r="AR42" i="22"/>
  <c r="AY41" i="22"/>
  <c r="AX41" i="22"/>
  <c r="AW41" i="22"/>
  <c r="AV41" i="22"/>
  <c r="AU41" i="22"/>
  <c r="AT41" i="22"/>
  <c r="AS41" i="22"/>
  <c r="AR41" i="22"/>
  <c r="AY40" i="22"/>
  <c r="AX40" i="22"/>
  <c r="AW40" i="22"/>
  <c r="AV40" i="22"/>
  <c r="AU40" i="22"/>
  <c r="AT40" i="22"/>
  <c r="AS40" i="22"/>
  <c r="AR40" i="22"/>
  <c r="AY39" i="22"/>
  <c r="AX39" i="22"/>
  <c r="AW39" i="22"/>
  <c r="AV39" i="22"/>
  <c r="AU39" i="22"/>
  <c r="AT39" i="22"/>
  <c r="AS39" i="22"/>
  <c r="AR39" i="22"/>
  <c r="AY38" i="22"/>
  <c r="AX38" i="22"/>
  <c r="AW38" i="22"/>
  <c r="AV38" i="22"/>
  <c r="AU38" i="22"/>
  <c r="AT38" i="22"/>
  <c r="AS38" i="22"/>
  <c r="AR38" i="22"/>
  <c r="AY37" i="22"/>
  <c r="AX37" i="22"/>
  <c r="AW37" i="22"/>
  <c r="AV37" i="22"/>
  <c r="AU37" i="22"/>
  <c r="AT37" i="22"/>
  <c r="AS37" i="22"/>
  <c r="AR37" i="22"/>
  <c r="AY36" i="22"/>
  <c r="AX36" i="22"/>
  <c r="AW36" i="22"/>
  <c r="AV36" i="22"/>
  <c r="AU36" i="22"/>
  <c r="AT36" i="22"/>
  <c r="AS36" i="22"/>
  <c r="AR36" i="22"/>
  <c r="AY35" i="22"/>
  <c r="AX35" i="22"/>
  <c r="AW35" i="22"/>
  <c r="AV35" i="22"/>
  <c r="AU35" i="22"/>
  <c r="AT35" i="22"/>
  <c r="AS35" i="22"/>
  <c r="AR35" i="22"/>
  <c r="AY34" i="22"/>
  <c r="AX34" i="22"/>
  <c r="AW34" i="22"/>
  <c r="AV34" i="22"/>
  <c r="AU34" i="22"/>
  <c r="AT34" i="22"/>
  <c r="AS34" i="22"/>
  <c r="AR34" i="22"/>
  <c r="AY33" i="22"/>
  <c r="AX33" i="22"/>
  <c r="AW33" i="22"/>
  <c r="AV33" i="22"/>
  <c r="AU33" i="22"/>
  <c r="AT33" i="22"/>
  <c r="AS33" i="22"/>
  <c r="AR33" i="22"/>
  <c r="AY32" i="22"/>
  <c r="AX32" i="22"/>
  <c r="AW32" i="22"/>
  <c r="AV32" i="22"/>
  <c r="AU32" i="22"/>
  <c r="AT32" i="22"/>
  <c r="AS32" i="22"/>
  <c r="AR32" i="22"/>
  <c r="AY31" i="22"/>
  <c r="AX31" i="22"/>
  <c r="AW31" i="22"/>
  <c r="AV31" i="22"/>
  <c r="AU31" i="22"/>
  <c r="AT31" i="22"/>
  <c r="AS31" i="22"/>
  <c r="AR31" i="22"/>
  <c r="AY30" i="22"/>
  <c r="AX30" i="22"/>
  <c r="AW30" i="22"/>
  <c r="AV30" i="22"/>
  <c r="AU30" i="22"/>
  <c r="AT30" i="22"/>
  <c r="AS30" i="22"/>
  <c r="AR30" i="22"/>
  <c r="AW29" i="22"/>
  <c r="AV29" i="22"/>
  <c r="AU29" i="22"/>
  <c r="AT29" i="22"/>
  <c r="AS29" i="22"/>
  <c r="AR29" i="22"/>
  <c r="AY29" i="22"/>
  <c r="AX29" i="22"/>
  <c r="AW28" i="22"/>
  <c r="AV28" i="22"/>
  <c r="AU28" i="22"/>
  <c r="AT28" i="22"/>
  <c r="AS28" i="22"/>
  <c r="AR28" i="22"/>
  <c r="AY28" i="22"/>
  <c r="AY27" i="22"/>
  <c r="AX27" i="22"/>
  <c r="AW27" i="22"/>
  <c r="AV27" i="22"/>
  <c r="AU27" i="22"/>
  <c r="AT27" i="22"/>
  <c r="AS27" i="22"/>
  <c r="AR27" i="22"/>
  <c r="AY26" i="22"/>
  <c r="AX26" i="22"/>
  <c r="AW26" i="22"/>
  <c r="AS26" i="22"/>
  <c r="AR26" i="22"/>
  <c r="AY25" i="22"/>
  <c r="AX25" i="22"/>
  <c r="AW25" i="22"/>
  <c r="AV25" i="22"/>
  <c r="AU25" i="22"/>
  <c r="AT25" i="22"/>
  <c r="AS25" i="22"/>
  <c r="AR25" i="22"/>
  <c r="AY24" i="22"/>
  <c r="AX24" i="22"/>
  <c r="AW24" i="22"/>
  <c r="AV24" i="22"/>
  <c r="AU24" i="22"/>
  <c r="AT24" i="22"/>
  <c r="AS24" i="22"/>
  <c r="AR24" i="22"/>
  <c r="AY23" i="22"/>
  <c r="AX23" i="22"/>
  <c r="AW23" i="22"/>
  <c r="AV23" i="22"/>
  <c r="AU23" i="22"/>
  <c r="AT23" i="22"/>
  <c r="AS23" i="22"/>
  <c r="AR23" i="22"/>
  <c r="AY22" i="22"/>
  <c r="AX22" i="22"/>
  <c r="AW22" i="22"/>
  <c r="AV22" i="22"/>
  <c r="AU22" i="22"/>
  <c r="AT22" i="22"/>
  <c r="AS22" i="22"/>
  <c r="AR22" i="22"/>
  <c r="AY21" i="22"/>
  <c r="AX21" i="22"/>
  <c r="AW21" i="22"/>
  <c r="AS21" i="22"/>
  <c r="AR21" i="22"/>
  <c r="AY20" i="22"/>
  <c r="AX20" i="22"/>
  <c r="AW20" i="22"/>
  <c r="AV20" i="22"/>
  <c r="AU20" i="22"/>
  <c r="AT20" i="22"/>
  <c r="AS20" i="22"/>
  <c r="AR20" i="22"/>
  <c r="AY19" i="22"/>
  <c r="AX19" i="22"/>
  <c r="AW19" i="22"/>
  <c r="AS19" i="22"/>
  <c r="AT69" i="22" l="1"/>
  <c r="AX28" i="22"/>
  <c r="AT61" i="22"/>
  <c r="AT62" i="22"/>
  <c r="AU61" i="22"/>
  <c r="AU62" i="22"/>
  <c r="AU57" i="22" l="1"/>
  <c r="AT57" i="22"/>
  <c r="AV61" i="22"/>
  <c r="AT26" i="22"/>
  <c r="AU26" i="22" l="1"/>
  <c r="AV57" i="22"/>
  <c r="AU21" i="22"/>
  <c r="AT21" i="22"/>
  <c r="AT19" i="22"/>
  <c r="AV26" i="22" l="1"/>
  <c r="AU19" i="22"/>
  <c r="AV21" i="22" l="1"/>
  <c r="AB64" i="21"/>
  <c r="AB63" i="21" s="1"/>
  <c r="AB59" i="21" s="1"/>
  <c r="AB28" i="21" s="1"/>
  <c r="AB23" i="21" s="1"/>
  <c r="AB21" i="21" s="1"/>
  <c r="AV19" i="22" l="1"/>
  <c r="AK68" i="20"/>
  <c r="AK66" i="20"/>
  <c r="AK62" i="20" s="1"/>
  <c r="AK61" i="20" s="1"/>
  <c r="AK57" i="20" s="1"/>
  <c r="AK26" i="20" s="1"/>
  <c r="AF62" i="20"/>
  <c r="AF61" i="20" s="1"/>
  <c r="AF57" i="20" s="1"/>
  <c r="AE62" i="20"/>
  <c r="AE61" i="20" s="1"/>
  <c r="AE57" i="20" s="1"/>
  <c r="AE21" i="20" s="1"/>
  <c r="AD62" i="20"/>
  <c r="AD61" i="20" s="1"/>
  <c r="AD57" i="20" s="1"/>
  <c r="AD21" i="20" s="1"/>
  <c r="AC62" i="20"/>
  <c r="AC61" i="20" s="1"/>
  <c r="AC57" i="20" s="1"/>
  <c r="AP41" i="20"/>
  <c r="AO41" i="20"/>
  <c r="AN41" i="20"/>
  <c r="AM41" i="20"/>
  <c r="AL41" i="20"/>
  <c r="AK41" i="20"/>
  <c r="AP40" i="20"/>
  <c r="AO40" i="20"/>
  <c r="AN40" i="20"/>
  <c r="AM40" i="20"/>
  <c r="AL40" i="20"/>
  <c r="AK40" i="20"/>
  <c r="AQ39" i="20"/>
  <c r="AQ28" i="20" s="1"/>
  <c r="AQ27" i="20" s="1"/>
  <c r="AP39" i="20"/>
  <c r="AP28" i="20" s="1"/>
  <c r="AP27" i="20" s="1"/>
  <c r="AO39" i="20"/>
  <c r="AO28" i="20" s="1"/>
  <c r="AO27" i="20" s="1"/>
  <c r="AN39" i="20"/>
  <c r="AN28" i="20" s="1"/>
  <c r="AN27" i="20" s="1"/>
  <c r="AM39" i="20"/>
  <c r="AL39" i="20"/>
  <c r="AH39" i="20"/>
  <c r="AC39" i="20"/>
  <c r="AK39" i="20" s="1"/>
  <c r="AK28" i="20" s="1"/>
  <c r="AK27" i="20" s="1"/>
  <c r="AK20" i="20" s="1"/>
  <c r="AM28" i="20"/>
  <c r="AM27" i="20" s="1"/>
  <c r="AL28" i="20"/>
  <c r="AL27" i="20" s="1"/>
  <c r="AI28" i="20"/>
  <c r="AI27" i="20" s="1"/>
  <c r="AH28" i="20"/>
  <c r="AH27" i="20" s="1"/>
  <c r="AG28" i="20"/>
  <c r="AG27" i="20" s="1"/>
  <c r="AF28" i="20"/>
  <c r="AE28" i="20"/>
  <c r="AD28" i="20"/>
  <c r="AD27" i="20" s="1"/>
  <c r="AD20" i="20" s="1"/>
  <c r="AF27" i="20"/>
  <c r="AF20" i="20" s="1"/>
  <c r="AE27" i="20"/>
  <c r="AE20" i="20" s="1"/>
  <c r="AI21" i="20"/>
  <c r="AH21" i="20"/>
  <c r="AG21" i="20"/>
  <c r="AQ69" i="19"/>
  <c r="AP69" i="19"/>
  <c r="AO69" i="19"/>
  <c r="AN69" i="19"/>
  <c r="AM69" i="19"/>
  <c r="AL69" i="19"/>
  <c r="AK69" i="19"/>
  <c r="AQ68" i="19"/>
  <c r="AP68" i="19"/>
  <c r="AO68" i="19"/>
  <c r="AN68" i="19"/>
  <c r="AM68" i="19"/>
  <c r="AL68" i="19"/>
  <c r="AK68" i="19"/>
  <c r="AQ67" i="19"/>
  <c r="AP67" i="19"/>
  <c r="AO67" i="19"/>
  <c r="AN67" i="19"/>
  <c r="AM67" i="19"/>
  <c r="AL67" i="19"/>
  <c r="AK67" i="19"/>
  <c r="AQ66" i="19"/>
  <c r="AP66" i="19"/>
  <c r="AO66" i="19"/>
  <c r="AN66" i="19"/>
  <c r="AM66" i="19"/>
  <c r="AL66" i="19"/>
  <c r="AK66" i="19"/>
  <c r="AQ65" i="19"/>
  <c r="AP65" i="19"/>
  <c r="AO65" i="19"/>
  <c r="AN65" i="19"/>
  <c r="AM65" i="19"/>
  <c r="AL65" i="19"/>
  <c r="AK65" i="19"/>
  <c r="AQ64" i="19"/>
  <c r="AP64" i="19"/>
  <c r="AO64" i="19"/>
  <c r="AN64" i="19"/>
  <c r="AM64" i="19"/>
  <c r="AL64" i="19"/>
  <c r="AK64" i="19"/>
  <c r="AQ63" i="19"/>
  <c r="AP63" i="19"/>
  <c r="AO63" i="19"/>
  <c r="AN63" i="19"/>
  <c r="AM63" i="19"/>
  <c r="AL63" i="19"/>
  <c r="AK63" i="19"/>
  <c r="AQ62" i="19"/>
  <c r="AP62" i="19"/>
  <c r="AO62" i="19"/>
  <c r="AN62" i="19"/>
  <c r="AM62" i="19"/>
  <c r="AL62" i="19"/>
  <c r="AK62" i="19"/>
  <c r="AQ61" i="19"/>
  <c r="AP61" i="19"/>
  <c r="AO61" i="19"/>
  <c r="AN61" i="19"/>
  <c r="AM61" i="19"/>
  <c r="AL61" i="19"/>
  <c r="AK61" i="19"/>
  <c r="AQ60" i="19"/>
  <c r="AP60" i="19"/>
  <c r="AO60" i="19"/>
  <c r="AN60" i="19"/>
  <c r="AM60" i="19"/>
  <c r="AL60" i="19"/>
  <c r="AC60" i="19"/>
  <c r="AK60" i="19" s="1"/>
  <c r="AQ59" i="19"/>
  <c r="AP59" i="19"/>
  <c r="AO59" i="19"/>
  <c r="AN59" i="19"/>
  <c r="AM59" i="19"/>
  <c r="AL59" i="19"/>
  <c r="AQ58" i="19"/>
  <c r="AP58" i="19"/>
  <c r="AO58" i="19"/>
  <c r="AN58" i="19"/>
  <c r="AM58" i="19"/>
  <c r="AL58" i="19"/>
  <c r="AK58" i="19"/>
  <c r="AQ57" i="19"/>
  <c r="AP57" i="19"/>
  <c r="AO57" i="19"/>
  <c r="AN57" i="19"/>
  <c r="AM57" i="19"/>
  <c r="AL57" i="19"/>
  <c r="AK57" i="19"/>
  <c r="AQ56" i="19"/>
  <c r="AP56" i="19"/>
  <c r="AO56" i="19"/>
  <c r="AN56" i="19"/>
  <c r="AM56" i="19"/>
  <c r="AL56" i="19"/>
  <c r="AK56" i="19"/>
  <c r="AQ55" i="19"/>
  <c r="AP55" i="19"/>
  <c r="AO55" i="19"/>
  <c r="AN55" i="19"/>
  <c r="AM55" i="19"/>
  <c r="AL55" i="19"/>
  <c r="AQ54" i="19"/>
  <c r="AP54" i="19"/>
  <c r="AO54" i="19"/>
  <c r="AN54" i="19"/>
  <c r="AM54" i="19"/>
  <c r="AL54" i="19"/>
  <c r="AK54" i="19"/>
  <c r="AQ53" i="19"/>
  <c r="AP53" i="19"/>
  <c r="AO53" i="19"/>
  <c r="AN53" i="19"/>
  <c r="AM53" i="19"/>
  <c r="AL53" i="19"/>
  <c r="AK53" i="19"/>
  <c r="AQ52" i="19"/>
  <c r="AP52" i="19"/>
  <c r="AO52" i="19"/>
  <c r="AN52" i="19"/>
  <c r="AM52" i="19"/>
  <c r="AL52" i="19"/>
  <c r="AK52" i="19"/>
  <c r="AQ51" i="19"/>
  <c r="AP51" i="19"/>
  <c r="AO51" i="19"/>
  <c r="AN51" i="19"/>
  <c r="AM51" i="19"/>
  <c r="AL51" i="19"/>
  <c r="AK51" i="19"/>
  <c r="AQ50" i="19"/>
  <c r="AP50" i="19"/>
  <c r="AO50" i="19"/>
  <c r="AN50" i="19"/>
  <c r="AM50" i="19"/>
  <c r="AL50" i="19"/>
  <c r="AK50" i="19"/>
  <c r="AQ49" i="19"/>
  <c r="AP49" i="19"/>
  <c r="AO49" i="19"/>
  <c r="AN49" i="19"/>
  <c r="AM49" i="19"/>
  <c r="AL49" i="19"/>
  <c r="AK49" i="19"/>
  <c r="AQ48" i="19"/>
  <c r="AP48" i="19"/>
  <c r="AO48" i="19"/>
  <c r="AN48" i="19"/>
  <c r="AM48" i="19"/>
  <c r="AL48" i="19"/>
  <c r="AK48" i="19"/>
  <c r="AQ47" i="19"/>
  <c r="AP47" i="19"/>
  <c r="AO47" i="19"/>
  <c r="AN47" i="19"/>
  <c r="AM47" i="19"/>
  <c r="AL47" i="19"/>
  <c r="AK47" i="19"/>
  <c r="AQ46" i="19"/>
  <c r="AP46" i="19"/>
  <c r="AO46" i="19"/>
  <c r="AN46" i="19"/>
  <c r="AM46" i="19"/>
  <c r="AL46" i="19"/>
  <c r="AK46" i="19"/>
  <c r="AQ45" i="19"/>
  <c r="AP45" i="19"/>
  <c r="AO45" i="19"/>
  <c r="AN45" i="19"/>
  <c r="AM45" i="19"/>
  <c r="AL45" i="19"/>
  <c r="AK45" i="19"/>
  <c r="AQ44" i="19"/>
  <c r="AP44" i="19"/>
  <c r="AO44" i="19"/>
  <c r="AN44" i="19"/>
  <c r="AM44" i="19"/>
  <c r="AL44" i="19"/>
  <c r="AK44" i="19"/>
  <c r="AQ43" i="19"/>
  <c r="AP43" i="19"/>
  <c r="AO43" i="19"/>
  <c r="AN43" i="19"/>
  <c r="AM43" i="19"/>
  <c r="AL43" i="19"/>
  <c r="AK43" i="19"/>
  <c r="AQ42" i="19"/>
  <c r="AP42" i="19"/>
  <c r="AO42" i="19"/>
  <c r="AN42" i="19"/>
  <c r="AM42" i="19"/>
  <c r="AL42" i="19"/>
  <c r="AK42" i="19"/>
  <c r="AQ41" i="19"/>
  <c r="AP41" i="19"/>
  <c r="AO41" i="19"/>
  <c r="AN41" i="19"/>
  <c r="AM41" i="19"/>
  <c r="AL41" i="19"/>
  <c r="AK41" i="19"/>
  <c r="AQ40" i="19"/>
  <c r="AP40" i="19"/>
  <c r="AO40" i="19"/>
  <c r="AN40" i="19"/>
  <c r="AM40" i="19"/>
  <c r="AL40" i="19"/>
  <c r="AK40" i="19"/>
  <c r="AQ39" i="19"/>
  <c r="AP39" i="19"/>
  <c r="AO39" i="19"/>
  <c r="AN39" i="19"/>
  <c r="AM39" i="19"/>
  <c r="AL39" i="19"/>
  <c r="AK39" i="19"/>
  <c r="AQ38" i="19"/>
  <c r="AP38" i="19"/>
  <c r="AO38" i="19"/>
  <c r="AN38" i="19"/>
  <c r="AM38" i="19"/>
  <c r="AL38" i="19"/>
  <c r="AK38" i="19"/>
  <c r="AQ37" i="19"/>
  <c r="AP37" i="19"/>
  <c r="AG37" i="19"/>
  <c r="AO37" i="19" s="1"/>
  <c r="AF37" i="19"/>
  <c r="AN37" i="19" s="1"/>
  <c r="AE37" i="19"/>
  <c r="AM37" i="19" s="1"/>
  <c r="AD37" i="19"/>
  <c r="AL37" i="19" s="1"/>
  <c r="AC37" i="19"/>
  <c r="AK37" i="19" s="1"/>
  <c r="AQ36" i="19"/>
  <c r="AP36" i="19"/>
  <c r="AO36" i="19"/>
  <c r="AN36" i="19"/>
  <c r="AM36" i="19"/>
  <c r="AL36" i="19"/>
  <c r="AK36" i="19"/>
  <c r="AQ35" i="19"/>
  <c r="AK35" i="19"/>
  <c r="R35" i="19"/>
  <c r="AP35" i="19" s="1"/>
  <c r="Q35" i="19"/>
  <c r="AO35" i="19" s="1"/>
  <c r="P35" i="19"/>
  <c r="AN35" i="19" s="1"/>
  <c r="O35" i="19"/>
  <c r="N35" i="19"/>
  <c r="M35" i="19"/>
  <c r="AQ34" i="19"/>
  <c r="AP34" i="19"/>
  <c r="AO34" i="19"/>
  <c r="AN34" i="19"/>
  <c r="AM34" i="19"/>
  <c r="AL34" i="19"/>
  <c r="AK34" i="19"/>
  <c r="AQ33" i="19"/>
  <c r="AP33" i="19"/>
  <c r="AO33" i="19"/>
  <c r="AN33" i="19"/>
  <c r="AM33" i="19"/>
  <c r="AL33" i="19"/>
  <c r="AK33" i="19"/>
  <c r="AQ32" i="19"/>
  <c r="AP32" i="19"/>
  <c r="AO32" i="19"/>
  <c r="AN32" i="19"/>
  <c r="AM32" i="19"/>
  <c r="AL32" i="19"/>
  <c r="AK32" i="19"/>
  <c r="AQ31" i="19"/>
  <c r="AP31" i="19"/>
  <c r="AO31" i="19"/>
  <c r="AN31" i="19"/>
  <c r="AM31" i="19"/>
  <c r="AL31" i="19"/>
  <c r="AK31" i="19"/>
  <c r="AQ30" i="19"/>
  <c r="AP30" i="19"/>
  <c r="AO30" i="19"/>
  <c r="AN30" i="19"/>
  <c r="AM30" i="19"/>
  <c r="AL30" i="19"/>
  <c r="AK30" i="19"/>
  <c r="AQ29" i="19"/>
  <c r="AP29" i="19"/>
  <c r="AO29" i="19"/>
  <c r="AN29" i="19"/>
  <c r="AM29" i="19"/>
  <c r="AL29" i="19"/>
  <c r="AK29" i="19"/>
  <c r="AQ28" i="19"/>
  <c r="AP28" i="19"/>
  <c r="AO28" i="19"/>
  <c r="AN28" i="19"/>
  <c r="AM28" i="19"/>
  <c r="AL28" i="19"/>
  <c r="AK28" i="19"/>
  <c r="R27" i="19"/>
  <c r="Q27" i="19"/>
  <c r="P27" i="19"/>
  <c r="O27" i="19"/>
  <c r="N27" i="19"/>
  <c r="M27" i="19"/>
  <c r="M26" i="19" s="1"/>
  <c r="M25" i="19" s="1"/>
  <c r="K27" i="19"/>
  <c r="AQ27" i="19" s="1"/>
  <c r="J27" i="19"/>
  <c r="J26" i="19" s="1"/>
  <c r="I27" i="19"/>
  <c r="I26" i="19" s="1"/>
  <c r="H27" i="19"/>
  <c r="H26" i="19" s="1"/>
  <c r="G27" i="19"/>
  <c r="G26" i="19" s="1"/>
  <c r="F27" i="19"/>
  <c r="E27" i="19"/>
  <c r="E26" i="19" s="1"/>
  <c r="AH25" i="19"/>
  <c r="AH24" i="19" s="1"/>
  <c r="AH17" i="19" s="1"/>
  <c r="S25" i="19"/>
  <c r="S18" i="19" s="1"/>
  <c r="S17" i="19" s="1"/>
  <c r="AI24" i="19"/>
  <c r="S24" i="19"/>
  <c r="AQ23" i="19"/>
  <c r="AP23" i="19"/>
  <c r="AO23" i="19"/>
  <c r="AN23" i="19"/>
  <c r="AM23" i="19"/>
  <c r="AL23" i="19"/>
  <c r="AK23" i="19"/>
  <c r="AQ22" i="19"/>
  <c r="AP22" i="19"/>
  <c r="AO22" i="19"/>
  <c r="AN22" i="19"/>
  <c r="AM22" i="19"/>
  <c r="AL22" i="19"/>
  <c r="AK22" i="19"/>
  <c r="AQ21" i="19"/>
  <c r="AP21" i="19"/>
  <c r="AO21" i="19"/>
  <c r="AN21" i="19"/>
  <c r="AM21" i="19"/>
  <c r="AL21" i="19"/>
  <c r="AK21" i="19"/>
  <c r="AQ20" i="19"/>
  <c r="AP20" i="19"/>
  <c r="AO20" i="19"/>
  <c r="AN20" i="19"/>
  <c r="AM20" i="19"/>
  <c r="AL20" i="19"/>
  <c r="AK20" i="19"/>
  <c r="AQ19" i="19"/>
  <c r="AP19" i="19"/>
  <c r="AO19" i="19"/>
  <c r="AI18" i="19"/>
  <c r="O26" i="19" l="1"/>
  <c r="O25" i="19" s="1"/>
  <c r="N26" i="19"/>
  <c r="N25" i="19" s="1"/>
  <c r="AF26" i="20"/>
  <c r="AF19" i="20" s="1"/>
  <c r="AL35" i="19"/>
  <c r="AM35" i="19"/>
  <c r="K26" i="19"/>
  <c r="K25" i="19" s="1"/>
  <c r="AQ25" i="19" s="1"/>
  <c r="AC27" i="19"/>
  <c r="AC26" i="19" s="1"/>
  <c r="AC25" i="19" s="1"/>
  <c r="AC18" i="19" s="1"/>
  <c r="AC59" i="19"/>
  <c r="AE27" i="19"/>
  <c r="AE26" i="19" s="1"/>
  <c r="AE25" i="19" s="1"/>
  <c r="AE24" i="19" s="1"/>
  <c r="AF27" i="19"/>
  <c r="AF26" i="19" s="1"/>
  <c r="AF25" i="19" s="1"/>
  <c r="AF18" i="19" s="1"/>
  <c r="AG27" i="19"/>
  <c r="AG26" i="19" s="1"/>
  <c r="AG25" i="19" s="1"/>
  <c r="AG24" i="19" s="1"/>
  <c r="AG17" i="19" s="1"/>
  <c r="AP26" i="20"/>
  <c r="AP20" i="20"/>
  <c r="AK19" i="20"/>
  <c r="AK21" i="20"/>
  <c r="AC21" i="20"/>
  <c r="AG20" i="20"/>
  <c r="AG26" i="20"/>
  <c r="AG19" i="20" s="1"/>
  <c r="AH26" i="20"/>
  <c r="AH19" i="20" s="1"/>
  <c r="AH20" i="20"/>
  <c r="AQ26" i="20"/>
  <c r="AQ20" i="20"/>
  <c r="AL20" i="20"/>
  <c r="AL26" i="20"/>
  <c r="AO20" i="20"/>
  <c r="AO26" i="20"/>
  <c r="AI26" i="20"/>
  <c r="AI19" i="20" s="1"/>
  <c r="AI20" i="20"/>
  <c r="AM20" i="20"/>
  <c r="AM26" i="20"/>
  <c r="AN20" i="20"/>
  <c r="AN26" i="20"/>
  <c r="AE26" i="20"/>
  <c r="AE19" i="20" s="1"/>
  <c r="AD26" i="20"/>
  <c r="AD19" i="20" s="1"/>
  <c r="AF21" i="20"/>
  <c r="AC28" i="20"/>
  <c r="AC27" i="20" s="1"/>
  <c r="AC20" i="20" s="1"/>
  <c r="K18" i="19"/>
  <c r="M24" i="19"/>
  <c r="M18" i="19"/>
  <c r="M17" i="19" s="1"/>
  <c r="H25" i="19"/>
  <c r="I25" i="19"/>
  <c r="J25" i="19"/>
  <c r="N24" i="19"/>
  <c r="N18" i="19"/>
  <c r="N17" i="19" s="1"/>
  <c r="O24" i="19"/>
  <c r="O18" i="19"/>
  <c r="O17" i="19" s="1"/>
  <c r="G25" i="19"/>
  <c r="E25" i="19"/>
  <c r="AD27" i="19"/>
  <c r="AD26" i="19" s="1"/>
  <c r="AD25" i="19" s="1"/>
  <c r="P26" i="19"/>
  <c r="P25" i="19" s="1"/>
  <c r="Q26" i="19"/>
  <c r="Q25" i="19" s="1"/>
  <c r="AH18" i="19"/>
  <c r="AP27" i="19"/>
  <c r="F26" i="19"/>
  <c r="R26" i="19"/>
  <c r="R25" i="19" s="1"/>
  <c r="AF24" i="19" l="1"/>
  <c r="AK26" i="19"/>
  <c r="K24" i="19"/>
  <c r="AQ24" i="19" s="1"/>
  <c r="AE18" i="19"/>
  <c r="AO27" i="19"/>
  <c r="AN27" i="19"/>
  <c r="AM26" i="19"/>
  <c r="AC55" i="19"/>
  <c r="AK55" i="19" s="1"/>
  <c r="AK59" i="19"/>
  <c r="AG18" i="19"/>
  <c r="AK27" i="19"/>
  <c r="AM27" i="19"/>
  <c r="AC24" i="19"/>
  <c r="AC19" i="19" s="1"/>
  <c r="AK19" i="19" s="1"/>
  <c r="AQ26" i="19"/>
  <c r="AP26" i="19"/>
  <c r="AL19" i="20"/>
  <c r="AL21" i="20"/>
  <c r="AN19" i="20"/>
  <c r="AN21" i="20"/>
  <c r="AO21" i="20"/>
  <c r="AO19" i="20"/>
  <c r="AQ21" i="20"/>
  <c r="AQ19" i="20"/>
  <c r="AC26" i="20"/>
  <c r="AC19" i="20" s="1"/>
  <c r="AM19" i="20"/>
  <c r="AM21" i="20"/>
  <c r="AP21" i="20"/>
  <c r="AP19" i="20"/>
  <c r="Q24" i="19"/>
  <c r="Q18" i="19"/>
  <c r="Q17" i="19" s="1"/>
  <c r="P24" i="19"/>
  <c r="P18" i="19"/>
  <c r="P17" i="19" s="1"/>
  <c r="AD18" i="19"/>
  <c r="AD24" i="19"/>
  <c r="AP25" i="19"/>
  <c r="J24" i="19"/>
  <c r="J18" i="19"/>
  <c r="I18" i="19"/>
  <c r="AO25" i="19"/>
  <c r="I24" i="19"/>
  <c r="E18" i="19"/>
  <c r="E24" i="19"/>
  <c r="AK25" i="19"/>
  <c r="AO26" i="19"/>
  <c r="AN25" i="19"/>
  <c r="H18" i="19"/>
  <c r="H24" i="19"/>
  <c r="AN24" i="19" s="1"/>
  <c r="AE19" i="19"/>
  <c r="AM19" i="19" s="1"/>
  <c r="AE17" i="19"/>
  <c r="AN26" i="19"/>
  <c r="G24" i="19"/>
  <c r="AM24" i="19" s="1"/>
  <c r="G18" i="19"/>
  <c r="AM25" i="19"/>
  <c r="AL27" i="19"/>
  <c r="R24" i="19"/>
  <c r="R18" i="19"/>
  <c r="R17" i="19" s="1"/>
  <c r="AF19" i="19"/>
  <c r="AN19" i="19" s="1"/>
  <c r="AF17" i="19"/>
  <c r="AL26" i="19"/>
  <c r="F25" i="19"/>
  <c r="AQ18" i="19"/>
  <c r="K17" i="19"/>
  <c r="AQ17" i="19" s="1"/>
  <c r="AK24" i="19" l="1"/>
  <c r="AO24" i="19"/>
  <c r="AC17" i="19"/>
  <c r="AK18" i="19"/>
  <c r="E17" i="19"/>
  <c r="AK17" i="19" s="1"/>
  <c r="AP24" i="19"/>
  <c r="AD19" i="19"/>
  <c r="AL19" i="19" s="1"/>
  <c r="AD17" i="19"/>
  <c r="AO18" i="19"/>
  <c r="I17" i="19"/>
  <c r="AO17" i="19" s="1"/>
  <c r="AP18" i="19"/>
  <c r="J17" i="19"/>
  <c r="AP17" i="19" s="1"/>
  <c r="AM18" i="19"/>
  <c r="G17" i="19"/>
  <c r="AM17" i="19" s="1"/>
  <c r="AN18" i="19"/>
  <c r="H17" i="19"/>
  <c r="AN17" i="19" s="1"/>
  <c r="AL25" i="19"/>
  <c r="F24" i="19"/>
  <c r="AL24" i="19" s="1"/>
  <c r="F18" i="19"/>
  <c r="AL18" i="19" l="1"/>
  <c r="F17" i="19"/>
  <c r="AL17" i="19" s="1"/>
  <c r="O61" i="17" l="1"/>
  <c r="O60" i="17" s="1"/>
  <c r="O56" i="17" s="1"/>
  <c r="O25" i="17" s="1"/>
  <c r="O20" i="17" s="1"/>
  <c r="O18" i="17" s="1"/>
  <c r="H26" i="15"/>
  <c r="H25" i="15" s="1"/>
  <c r="H24" i="15" s="1"/>
  <c r="H18" i="15" s="1"/>
  <c r="H17" i="15" s="1"/>
  <c r="G26" i="15"/>
  <c r="G25" i="15" s="1"/>
  <c r="G24" i="15" s="1"/>
  <c r="G18" i="15" s="1"/>
  <c r="G17" i="15" s="1"/>
  <c r="F26" i="15"/>
  <c r="F25" i="15" s="1"/>
  <c r="F24" i="15" s="1"/>
  <c r="F18" i="15" s="1"/>
  <c r="F17" i="15" s="1"/>
  <c r="E26" i="15"/>
  <c r="E25" i="15" s="1"/>
  <c r="E24" i="15" s="1"/>
  <c r="E18" i="15" s="1"/>
  <c r="E17" i="15" s="1"/>
  <c r="K24" i="15"/>
  <c r="K18" i="15" s="1"/>
  <c r="K17" i="15" s="1"/>
  <c r="J37" i="14" l="1"/>
  <c r="I37" i="14"/>
  <c r="G37" i="14"/>
  <c r="G26" i="14" s="1"/>
  <c r="G25" i="14" s="1"/>
  <c r="G24" i="14" s="1"/>
  <c r="G17" i="14" s="1"/>
  <c r="D37" i="14"/>
  <c r="D26" i="14" s="1"/>
  <c r="D25" i="14" s="1"/>
  <c r="J35" i="14"/>
  <c r="I35" i="14"/>
  <c r="J27" i="14"/>
  <c r="I27" i="14"/>
  <c r="H27" i="14"/>
  <c r="I26" i="14" l="1"/>
  <c r="I25" i="14" s="1"/>
  <c r="I24" i="14" s="1"/>
  <c r="I18" i="14" s="1"/>
  <c r="I17" i="14" s="1"/>
  <c r="J26" i="14"/>
  <c r="J25" i="14" s="1"/>
  <c r="J24" i="14" s="1"/>
  <c r="J18" i="14" s="1"/>
  <c r="J17" i="14" s="1"/>
  <c r="D18" i="14"/>
  <c r="D17" i="14" s="1"/>
  <c r="D24" i="14"/>
</calcChain>
</file>

<file path=xl/sharedStrings.xml><?xml version="1.0" encoding="utf-8"?>
<sst xmlns="http://schemas.openxmlformats.org/spreadsheetml/2006/main" count="4578" uniqueCount="576">
  <si>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</si>
  <si>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</si>
  <si>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</si>
  <si>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</si>
  <si>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</si>
  <si>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</si>
  <si>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</si>
  <si>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</si>
  <si>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</si>
  <si>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</si>
  <si>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</si>
  <si>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</si>
  <si>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в базисном уровне цен, млн рублей 
(с НДС)</t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</si>
  <si>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</si>
  <si>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</si>
  <si>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</si>
  <si>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План</t>
  </si>
  <si>
    <t>полное наименование субъекта электроэнергетики</t>
  </si>
  <si>
    <t>Год окончания реализации инвестиционного проекта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</si>
  <si>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</si>
  <si>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</si>
  <si>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</si>
  <si>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</si>
  <si>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</si>
  <si>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</si>
  <si>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</si>
  <si>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</si>
  <si>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</si>
  <si>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</si>
  <si>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</si>
  <si>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</si>
  <si>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</si>
  <si>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</si>
  <si>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</si>
  <si>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</si>
  <si>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</si>
  <si>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Ленинградская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</si>
  <si>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</si>
  <si>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</si>
  <si>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</si>
  <si>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</si>
  <si>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</si>
  <si>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</si>
  <si>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</si>
  <si>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от 15 кВт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</si>
  <si>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</si>
  <si>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</si>
  <si>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1.1.2.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</si>
  <si>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</si>
  <si>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</si>
  <si>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</si>
  <si>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</si>
  <si>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</si>
  <si>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</si>
  <si>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</si>
  <si>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</si>
  <si>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</si>
  <si>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</si>
  <si>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</si>
  <si>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</si>
  <si>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</si>
  <si>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</si>
  <si>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</si>
  <si>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</si>
  <si>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</si>
  <si>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</si>
  <si>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</si>
  <si>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</si>
  <si>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</si>
  <si>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</si>
  <si>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</si>
  <si>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</si>
  <si>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</si>
  <si>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</si>
  <si>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</si>
  <si>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</si>
  <si>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</si>
  <si>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</si>
  <si>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</si>
  <si>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</si>
  <si>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С</t>
  </si>
  <si>
    <t>П</t>
  </si>
  <si>
    <t xml:space="preserve"> Реконструкция КВЛ-6кВ, ф.57-02/1 по всей протяженности (ориентировочный объем работ: протяженность ВЛ-6 кВ - 0,5 км проводом СИП-3 1х95мм2, протяженность КЛ-6 кВ - 0,25 км)</t>
  </si>
  <si>
    <t>Реконструкция КВЛ-6кВ, ф.57-03 по всей протяженности (ориентировочный объем работ: протяженность ВЛ-6 кВ - 0,5 км проводом СИП-3 1х70мм2, протяженность КЛ-6 кВ - 0,15 км)</t>
  </si>
  <si>
    <t>Реконструкция ВЛ-6кВ, ф.57-10 по всей протяженности (ориентировочный объем работ: протяженность ВЛ-6 кВ - 0,4 км проводом СИП-3 1х95мм2)</t>
  </si>
  <si>
    <t>Реконструкция КВЛ-6кВ, ф.57-01 по всей протяженности (ориентировочный объем работ: протяженность ВЛ-6 кВ - 1,7 км проводом СИП-3 1х70мм2, протяженность КЛ-6 кВ - 0,55 км)</t>
  </si>
  <si>
    <t>M_РЭ_008РКЛО</t>
  </si>
  <si>
    <t>M_РЭ_0007РКЛО</t>
  </si>
  <si>
    <t>Реконструкция КВЛ-6кВ, ф.57-12 от оп. 15 до оп. 48 (ориентировочный объем работ: протяженность ВЛ-6 кВ - 2,5 км проводом СИП-3 1х95мм2, протяженность КЛ-6 кВ - 0,13 км)</t>
  </si>
  <si>
    <t>M_РЭ_013РКЛО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</si>
  <si>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</si>
  <si>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</si>
  <si>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</si>
  <si>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</si>
  <si>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</si>
  <si>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</si>
  <si>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</si>
  <si>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</si>
  <si>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</si>
  <si>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</si>
  <si>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</si>
  <si>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</si>
  <si>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</si>
  <si>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</si>
  <si>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</si>
  <si>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</si>
  <si>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</si>
  <si>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</si>
  <si>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</si>
  <si>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</si>
  <si>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</si>
  <si>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</si>
  <si>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</si>
  <si>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</si>
  <si>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</si>
  <si>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</si>
  <si>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</si>
  <si>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</si>
  <si>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</si>
  <si>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</si>
  <si>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</si>
  <si>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</si>
  <si>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</si>
  <si>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</si>
  <si>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</si>
  <si>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</si>
  <si>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</si>
  <si>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</si>
  <si>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Реконструкция участка ВЛ-6 кВ ф.57-07 путем замены на ВЛЗ-6 кВ направлением от опоры 14.1 до новых КТП-1 и КТП-2, строительство ВЛИ-0,4 кВ ф.57-07 по Приозерскому ш. и ул. Заозерная (ориентировочный объем работ: протяженность ВЛ-6 кВ – 1,42 км, монтаж КТП-1 (400 кВА), монтаж КТП-2 (250 кВА) протяженность ВЛИ-0,4 кВ от КТП-1– 1,62 км, протяженность ВЛИ-0,4 кВ от КТП-2– 0,85 км, перенос существующего УО с монтажом участка ВЛИ УО по ВЛИ-0,4 кВ – 0,63 км).</t>
  </si>
  <si>
    <t>Финансирование капитальных вложений в прогнозных ценах, млн рублей (с НДС)</t>
  </si>
  <si>
    <t>Утвержденный план на 2025 год</t>
  </si>
  <si>
    <t>Утвержденный план на 2026 год</t>
  </si>
  <si>
    <t>Утвержденный план на 2027 год</t>
  </si>
  <si>
    <t>План
на 01.01.2025 года</t>
  </si>
  <si>
    <t>Строительство ВЛИ-0,4 кВ от РУ-0,4 кВ ТП-38 до земельного участка (ориентировочная длина 0,21 км), установка ЩУ ЭЭ и прибора учета ЭЭ для осуществления технологического присоединения энергопринимающих устройств (максимальная мощность 150 кВт) заявителя ИП Монахов А.Н. по адресу: Ленинградская область, Гатчинский район, г. Коммунар, ул. Луговая, уч. 15а, кад. № 47:24:0104001:386.</t>
  </si>
  <si>
    <t>Р_РЭ_0015ТПЛО</t>
  </si>
  <si>
    <t xml:space="preserve">Р_РЭ_0020ТПЛО </t>
  </si>
  <si>
    <t>Строительство БКТП 2х1250 кВА 6/0,4 кВ (ТП-35), строительство КЛ-6 кВ от яч. № 27 и яч. № 42 КРУН-6 кВ ПС-354 до БКТП 2х1250 кВА 6/0,4 кВ (ТП-35), строительство БКТП 2х1000 кВА 6/0,4 кВ, строительство КЛ-6 кВ от БКТП 2х1250 кВА 6/0,4 кВ (ТП-35) до БКТП 2х1000 кВА 6/0,4 кВ для технологического присоединения энергопринимающих устройств ООО "Запстрой", расположенных по адресу:  Ленинградская область, Гатчинский район, город Коммунар, массив "Ижора", с максимальной мощность 1803,44 кВт</t>
  </si>
  <si>
    <t xml:space="preserve">Р_РЭ_0021ТПЛО </t>
  </si>
  <si>
    <t>Строительство ВЛ-0,4 кВ от опоры 11 существующей ВЛИ-0,4 кВ, ф.57-02 от ТП-72 Л-1 (провод СИП-2 4х50 мм2) до границ земельного участка (ориентировочная длина 0,35 км), установка ЩУ ЭЭ и прибора учета ЭЭ для осуществления технологического присоединения энергопринимающих устройств (максимальная мощность 6 кВт) заявителя Климюка А.М. по адресу: Ленинградская область, Приозерский муниципальный район, Кузнечнинское городское поселение, городской поселок Кузнечное, ул. Георгиевская, земельный участок 5а (кад. № 47:04:0102001:781)</t>
  </si>
  <si>
    <t xml:space="preserve">Р_РЭ_0016ТПЛО </t>
  </si>
  <si>
    <t xml:space="preserve">Р_РЭ_0017ТПЛО </t>
  </si>
  <si>
    <t>Строительство ВЛИ-0,4 кВ от ВЛ-0,4 кВ (ф. 57-02/2, линия 2) до границ земельного участка (ориентировочная длина 0,07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Ивановой Е.А.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47:04:0102001:1102</t>
  </si>
  <si>
    <t xml:space="preserve">Р_РЭ_0018ТПЛО </t>
  </si>
  <si>
    <t>Строительство ВЛИ-0,4 кВ от ВЛ-0,4 кВ (ф. 57-02/2, линия 2) до границ земельного участка (ориентировочная длина 0,035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Смолевой Н.А. по адресу: Ленинградская область, Приозерский муниципальный район, Кузнечнинское городское поселение, городской поселок Кузнечное, ул. Гагарина, земельный участок 2д.</t>
  </si>
  <si>
    <t xml:space="preserve">Р_РЭ_0019ТПЛО </t>
  </si>
  <si>
    <t>Строительство 2КЛ-0,4 кВ от РУ-0,4 кВ ТП-37 до КК детского сада (ориентировочная длина 0,132 км) для осуществления технологического присоединения энергопринимающих устройств (максимальная мощность 225 кВт) заявителя МКУ «УС ГМР» по адресу: Ленинградская область, Гатчинский муниципальный район, Коммунарское ГП, 
г. Коммунар, массив «Ижора», участок 4, кадастровый номер 47:24:0104001:624</t>
  </si>
  <si>
    <t>Строительство ВЛ-0,4 кВ от КТПН-81 до границ земельного участка (ориентировочная длина 0,288 км), установка ЩУ ЭЭ и прибора учета ЭЭ для осуществления технологического присоединения энергопринимающих устройств (максимальная мощность 10 кВт) заявителя Орловской Е.Н. по адресу: Ленинградская область, Приозерский муниципальный район, Кузнечнинское городское поселение, городской поселок Кузнечное, кад. № 47:04:0102001:757</t>
  </si>
  <si>
    <t xml:space="preserve">Р_РЭ_0022ТПЛО </t>
  </si>
  <si>
    <t>Строительство ВЛИ-0,4 кВ от ВЛ-0,4 кВ (ф. 57-02/2, линия 1) до границ земельного участка (ориентировочная длина 0,2 км),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Стреминского С.К. по адресу: Ленинградская область, Приозерский муниципальный район, Кузнечнинское городское поселение, городской поселок Кузнечное, кадастровый № 47:04:0102001:851</t>
  </si>
  <si>
    <t>Р_РЭ_0023ТПЛО</t>
  </si>
  <si>
    <t>Строительство ОЛ ВЛИ-0,4 кВ  от ближайшей опоры проектируемой ВЛИ-0,4 кВ ф.57-07 от КТПН-81, линия 2 (Л-2) вдоль ул. Привокзальной до уч. 757, до границ земельного участка (ориентировочная длина по трассе 0,060 км), установка ЩУ ЭЭ и прибора учета ЭЭ для осуществления технологического присоединения энергопринимающих устройств (максимальная мощность 15 кВт) заявителя Гуленковой Г.И. по адресу: Ленинградская область, Приозерский муниципальный район, Кузнечнинское городское поселение, городской поселок Кузнечное, ул. Привокзальная, земельный участок №17, кад. № 47:04:0102001:886</t>
  </si>
  <si>
    <t>Р_РЭ_0024ТПЛО</t>
  </si>
  <si>
    <t>З</t>
  </si>
  <si>
    <t>2024</t>
  </si>
  <si>
    <t>Строительство ВЛИ-0,4 кВ от ВЛ-0,4 кВ (ф. 57-02/2, линия 1) до границ земельного участка (ориентировочная длина 0,8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Автайкиной С.В. по адресу: Ленинградская область, Приозерский муниципальный район, Кузнечнинское городское поселение, городской поселок Кузнечное, к.н. 47:04:0102001:880</t>
  </si>
  <si>
    <t>Р_РЭ_014РКЛО</t>
  </si>
  <si>
    <t>M_РЭ_010РКЛО</t>
  </si>
  <si>
    <t>M_РЭ_011РКЛО</t>
  </si>
  <si>
    <t>M_РЭ_012РКЛО</t>
  </si>
  <si>
    <t>Реконструкция КВЛ-6кВ, ф.57-06 по всей протяженности (ориентировочный объем работ: протяженность ВЛ-6 кВ - 1 км проводом СИП-3 1х70мм2, протяженность КЛ-6 кВ сечением не менее 120мм2 - 0,39 км)</t>
  </si>
  <si>
    <t>Итоги (план)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</si>
  <si>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</si>
  <si>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</si>
  <si>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</si>
  <si>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</si>
  <si>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</si>
  <si>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</si>
  <si>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</si>
  <si>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</si>
  <si>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</si>
  <si>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</si>
  <si>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</si>
  <si>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</si>
  <si>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</si>
  <si>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</si>
  <si>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</si>
  <si>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</si>
  <si>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</si>
  <si>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</si>
  <si>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</si>
  <si>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</si>
  <si>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Утвержденный план на 2028 год</t>
  </si>
  <si>
    <t>12</t>
  </si>
  <si>
    <t>13</t>
  </si>
  <si>
    <t>14</t>
  </si>
  <si>
    <t>15</t>
  </si>
  <si>
    <t>16</t>
  </si>
  <si>
    <t>общество с ограниченной ответственностью «Сетевое предприятие «Ремонт и обслуживание сетей энергоснабжения»</t>
  </si>
  <si>
    <t xml:space="preserve"> Перечни инвестиционных проектов
Раздел 1. План финансирования капитальных вложений по инвестиционным проектам</t>
  </si>
  <si>
    <t xml:space="preserve">                                                                                Приложение № 1</t>
  </si>
  <si>
    <t>к распоряжению комитета по топливно-энергетическому комплексу Ленинградской области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</si>
  <si>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</si>
  <si>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</si>
  <si>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</si>
  <si>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</si>
  <si>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План на 01.01.2025 года</t>
  </si>
  <si>
    <t>2025 год</t>
  </si>
  <si>
    <t>2026 год</t>
  </si>
  <si>
    <t>2027 год</t>
  </si>
  <si>
    <t>2028 год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</si>
  <si>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</si>
  <si>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</si>
  <si>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</si>
  <si>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</si>
  <si>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</si>
  <si>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</si>
  <si>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</si>
  <si>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</si>
  <si>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Строительство ВЛИ-0,4 кВ от ВЛ-0,4 кВ (ф. 57-02/2, линия 2) до границ земельного участка (ориентировочная длина 0,8 км), реконструкция существующей ВЛ-0,4 кВ ф. 57-02/2 линия 2 от ТП-72, установка ЩУ ЭЭ и прибора учета ЭЭ для осуществления технологического присоединения энергопринимающих устройств (максимальная мощность 5 кВт) заявителя Автайкиной С.В. по адресу: Ленинградская область, Приозерский муниципальный район, Кузнечнинское городское поселение, городской поселок Кузнечное, к.н. 47:04:0102001:880</t>
  </si>
  <si>
    <t>2026</t>
  </si>
  <si>
    <t>M_РЭ_0010РКЛО</t>
  </si>
  <si>
    <t>M_РЭ_0011РКЛО</t>
  </si>
  <si>
    <t>M_РЭ_0012РКЛО</t>
  </si>
  <si>
    <t>Р_РЭ_014КЛО</t>
  </si>
  <si>
    <t>Итоги за период реализации инвестиционной программы (план)</t>
  </si>
  <si>
    <t>14.1</t>
  </si>
  <si>
    <t>14.2</t>
  </si>
  <si>
    <t>14.3</t>
  </si>
  <si>
    <t>14.4</t>
  </si>
  <si>
    <t xml:space="preserve">                                                                                Приложение № 2</t>
  </si>
  <si>
    <t>Перечни инвестиционных проектов
Раздел 2. План освоения капитальных вложений  по инвестиционным проектам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</si>
  <si>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</si>
  <si>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</si>
  <si>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</si>
  <si>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</si>
  <si>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</si>
  <si>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</si>
  <si>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</si>
  <si>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</si>
  <si>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</si>
  <si>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(ΔPnтп_тр) 10 кВ, МВ·А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</si>
  <si>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10 кВ, км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</si>
  <si>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(ΔLnтп_лэп) 0,4 кВ, км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</si>
  <si>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(ΔPnтр) 10 кВ, МВ·А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</si>
  <si>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10 кВ, км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</si>
  <si>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 (ΔLnлэп) 0,4 кВ, км</t>
  </si>
  <si>
    <t>Показатель максимальной мощности присоединяемых потребителей
электрической энергии (Sтппотр), МВт</t>
  </si>
  <si>
    <t>Показатель максимальной мощности присоединяемых объектов по
производству электрической энергии (Sтпг), МВт</t>
  </si>
  <si>
    <t>Показатель максимальной мощности энергопринимающих устройств при
осуществлении технологического присоединения объектов электросетевого
хозяйства, принадлежащих иным сетевым организациям или иным лицам (Sтпэх), МВт</t>
  </si>
  <si>
    <t>Показатель степени загрузки трансформаторной подстанции (Кзагр)</t>
  </si>
  <si>
    <t>Показатель замены силовых (авто-) трансформаторов (ΔPnз_тр) 10 кВ, МВ·А</t>
  </si>
  <si>
    <t>Показатель замены линий электропередачи (ΔLnз_лэп) 10 кВ, км</t>
  </si>
  <si>
    <t>Показатель замены линий электропередачи (ΔLnз_лэп) 0,4 кВ, км</t>
  </si>
  <si>
    <t>Показатель замены выключателей (Bnз) 10 кВ, шт</t>
  </si>
  <si>
    <t>Показатель замены устройств компенсации реактивной мощности (Pnз_укрм) 10 кВ, Мвар</t>
  </si>
  <si>
    <t>Показатель оценки изменения доли полезного отпуска электрической энергии, которая формируется посредством приборов учета электрической энергии, включенных в систему сбора и передачи данных (ΔΠОдист)</t>
  </si>
  <si>
    <t>Показатель оценки изменения средней продолжительности прекращения передачи электрической энергии потребителям услуг  (ΔΠsaidi)</t>
  </si>
  <si>
    <t>Показатель оценки изменения средней частоты прекращения передачи электрической энергии потребителям услуг  (ΔΠsaifi)</t>
  </si>
  <si>
    <t>Показатель оценки изменения объема недоотпущенной электрической энергии (ΔΠens)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</si>
  <si>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(Nсд_тпр), шт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</si>
  <si>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(Nнссд_тпр), шт</t>
  </si>
  <si>
    <t>Показатель объема финансовых потребностей, необходимых для реализации мероприятий,направленных на выполнение требований законодательства (Фтз), 
(млн. руб. с НДС)</t>
  </si>
  <si>
    <t>Показатель объема финансовых потребностей, необходимых для реализации мероприятий,направленных на выполнение предписаний органов исполнительной власти (Фоив), 
(млн. руб. с НДС)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</si>
  <si>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
(млн. руб. с НДС)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</si>
  <si>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
(млн. руб. с НДС)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</si>
  <si>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
(млн. руб. с НДС)</t>
  </si>
  <si>
    <t xml:space="preserve"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(Фнэ),
(млн. руб. с НДС) </t>
  </si>
  <si>
    <t>Утвержденный план</t>
  </si>
  <si>
    <t>4.1</t>
  </si>
  <si>
    <t>4.3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</si>
  <si>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</si>
  <si>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</si>
  <si>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</si>
  <si>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</si>
  <si>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</si>
  <si>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</si>
  <si>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</si>
  <si>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</si>
  <si>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</si>
  <si>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</si>
  <si>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</si>
  <si>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</si>
  <si>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</si>
  <si>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7.1</t>
  </si>
  <si>
    <t>7.2</t>
  </si>
  <si>
    <t>8.1</t>
  </si>
  <si>
    <t>8.2</t>
  </si>
  <si>
    <t>8.3</t>
  </si>
  <si>
    <t>9.1</t>
  </si>
  <si>
    <t>9.2</t>
  </si>
  <si>
    <t>Реконструкции участка ЛЭП-6 кВ ф. 57-12 путем замены ВЛ-6 кВ и монтажа КЛ-6 кВ (ориентировочный объем работ: протяженность ВЛ-6 кВ - 2,50 км, протяженность КЛ-6 кВ - 0,17 км)</t>
  </si>
  <si>
    <t>J_РЭ005РКЛО</t>
  </si>
  <si>
    <t>Утвржденный план</t>
  </si>
  <si>
    <t xml:space="preserve">                                                                                Приложение № 3.1</t>
  </si>
  <si>
    <t xml:space="preserve"> Перечни инвестиционных проектов
 Раздел 3. Цели реализации инвестиционных проектов сетевой организации на 2025 год </t>
  </si>
  <si>
    <t>4.2.1</t>
  </si>
  <si>
    <t>4.2.2</t>
  </si>
  <si>
    <t>4.4.1</t>
  </si>
  <si>
    <t>4.4.2</t>
  </si>
  <si>
    <t>10</t>
  </si>
  <si>
    <t xml:space="preserve"> Перечни инвестиционных проектов
 Раздел 3. Цели реализации инвестиционных проектов сетевой организации на 2026 год </t>
  </si>
  <si>
    <t xml:space="preserve">                                                                                Приложение № 3.2</t>
  </si>
  <si>
    <t xml:space="preserve">                                                                                Приложение № 3.3</t>
  </si>
  <si>
    <t xml:space="preserve"> Перечни инвестиционных проектов
 Раздел 3. Цели реализации инвестиционных проектов сетевой организации на 2027 год </t>
  </si>
  <si>
    <t xml:space="preserve">                                                                                Приложение № 3.4</t>
  </si>
  <si>
    <t xml:space="preserve"> Перечни инвестиционных проектов
 Раздел 3. Цели реализации инвестиционных проектов сетевой организации на 2028 год 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</si>
  <si>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</si>
  <si>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</si>
  <si>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</si>
  <si>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</si>
  <si>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</si>
  <si>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</si>
  <si>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</si>
  <si>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</si>
  <si>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</si>
  <si>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точки учёта</t>
  </si>
  <si>
    <t>шт, комплекты</t>
  </si>
  <si>
    <t>Точки учета</t>
  </si>
  <si>
    <t>Штуки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</si>
  <si>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</si>
  <si>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</si>
  <si>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</si>
  <si>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</si>
  <si>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</si>
  <si>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</si>
  <si>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</si>
  <si>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</si>
  <si>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9</t>
  </si>
  <si>
    <t>Итого</t>
  </si>
  <si>
    <t xml:space="preserve">                                                                                Приложение № 4</t>
  </si>
  <si>
    <t>План ввода основных средств
Раздел 1. План принятия основных средств
 и нематериальных активов к бухгалтерскому учету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</si>
  <si>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</si>
  <si>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</si>
  <si>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</si>
  <si>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</si>
  <si>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</si>
  <si>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</si>
  <si>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</si>
  <si>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</si>
  <si>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</si>
  <si>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</si>
  <si>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</si>
  <si>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</si>
  <si>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</si>
  <si>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</si>
  <si>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</si>
  <si>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</si>
  <si>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</si>
  <si>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</si>
  <si>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</si>
  <si>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</si>
  <si>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</si>
  <si>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</si>
  <si>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</si>
  <si>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</si>
  <si>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</si>
  <si>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</si>
  <si>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</si>
  <si>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</si>
  <si>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</si>
  <si>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</si>
  <si>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</si>
  <si>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</si>
  <si>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План принятия основных средств и нематериальных активов к бухгалтерскому учету</t>
  </si>
  <si>
    <t>I кв.</t>
  </si>
  <si>
    <t>II кв.</t>
  </si>
  <si>
    <t>III кв.</t>
  </si>
  <si>
    <t>IV кв.</t>
  </si>
  <si>
    <t>шт, 
комплекты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</si>
  <si>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</si>
  <si>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</si>
  <si>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</si>
  <si>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</si>
  <si>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</si>
  <si>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</si>
  <si>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</si>
  <si>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</si>
  <si>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4.2.3</t>
  </si>
  <si>
    <t>4.2.4</t>
  </si>
  <si>
    <t>4.2.5</t>
  </si>
  <si>
    <t>4.2.6</t>
  </si>
  <si>
    <t>4.2.7</t>
  </si>
  <si>
    <t>4.2.8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</si>
  <si>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</si>
  <si>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</si>
  <si>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</si>
  <si>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</si>
  <si>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</si>
  <si>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</si>
  <si>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</si>
  <si>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</si>
  <si>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4.4.3</t>
  </si>
  <si>
    <t>4.4.4</t>
  </si>
  <si>
    <t>4.4.5</t>
  </si>
  <si>
    <t>4.4.6</t>
  </si>
  <si>
    <t>4.4.7</t>
  </si>
  <si>
    <t>4.4.8</t>
  </si>
  <si>
    <t>5</t>
  </si>
  <si>
    <t>6</t>
  </si>
  <si>
    <t>7</t>
  </si>
  <si>
    <t>8</t>
  </si>
  <si>
    <t>11</t>
  </si>
  <si>
    <t xml:space="preserve">Итого утвержденный план за год </t>
  </si>
  <si>
    <t>План ввода основных средств
Раздел 1. План принятия основных 
средств и нематериальных активов к бухгалтерскому учету
на 2025 год с распределением по кварталам</t>
  </si>
  <si>
    <t>План ввода основных средств
Раздел 1. План принятия основных 
средств и нематериальных активов к бухгалтерскому учету
на 2026 год с распределением по кварталам</t>
  </si>
  <si>
    <t xml:space="preserve">                                                                                Приложение № 5.1</t>
  </si>
  <si>
    <t xml:space="preserve">                                                                                Приложение № 5.2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</si>
  <si>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</si>
  <si>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</si>
  <si>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</si>
  <si>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</si>
  <si>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</si>
  <si>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</si>
  <si>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</si>
  <si>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</si>
  <si>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</si>
  <si>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</si>
  <si>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</si>
  <si>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</si>
  <si>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</si>
  <si>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</si>
  <si>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</si>
  <si>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5.3.7</t>
  </si>
  <si>
    <t>5.4.1</t>
  </si>
  <si>
    <t>5.4.2</t>
  </si>
  <si>
    <t>5.4.3</t>
  </si>
  <si>
    <t>5.4.4</t>
  </si>
  <si>
    <t>5.4.5</t>
  </si>
  <si>
    <t>5.4.6</t>
  </si>
  <si>
    <t>5.4.7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</si>
  <si>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</si>
  <si>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</si>
  <si>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км ВЛ
 1-цеп</t>
  </si>
  <si>
    <t>км ВЛ
 2-цеп</t>
  </si>
  <si>
    <t>км КЛ</t>
  </si>
  <si>
    <t xml:space="preserve">                                                                                Приложение № 6</t>
  </si>
  <si>
    <t>Плановые показатели реализации инвестиционной программы
Раздел 1. Постановка объектов электросетевого хозяйства
под напряжение и (или) включение объектов капитального
 строительства для проведения пусконаладочных работ</t>
  </si>
  <si>
    <t xml:space="preserve"> 4.1.1</t>
  </si>
  <si>
    <t xml:space="preserve"> 4.1.2</t>
  </si>
  <si>
    <t xml:space="preserve"> 4.1.3</t>
  </si>
  <si>
    <t xml:space="preserve"> 4.1.4</t>
  </si>
  <si>
    <t xml:space="preserve"> 4.1.5</t>
  </si>
  <si>
    <t xml:space="preserve"> 4.1.6</t>
  </si>
  <si>
    <t xml:space="preserve"> 4.1.7</t>
  </si>
  <si>
    <t xml:space="preserve">                                                                                Приложение № 7</t>
  </si>
  <si>
    <t>точки учета</t>
  </si>
  <si>
    <t>5.2.8</t>
  </si>
  <si>
    <t>5.3.8</t>
  </si>
  <si>
    <t>5.4.8</t>
  </si>
  <si>
    <t>Плановые показатели реализации инвестиционной программы
Раздел 2. Ввод объектов инвестиционной деятельности
 (мощностей) в эксплуатацию</t>
  </si>
  <si>
    <t>Показатель</t>
  </si>
  <si>
    <t>I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</si>
  <si>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</si>
  <si>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</si>
  <si>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</si>
  <si>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</si>
  <si>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 xml:space="preserve">в части управления технологическими режимами </t>
  </si>
  <si>
    <t>в части обеспечения надежности</t>
  </si>
  <si>
    <t>II</t>
  </si>
  <si>
    <t>2.1</t>
  </si>
  <si>
    <t>2.2</t>
  </si>
  <si>
    <t>2.3</t>
  </si>
  <si>
    <t>2.4</t>
  </si>
  <si>
    <t>2.5</t>
  </si>
  <si>
    <t>2.6</t>
  </si>
  <si>
    <t>2.7</t>
  </si>
  <si>
    <t>2.5.1</t>
  </si>
  <si>
    <t>2.5.2</t>
  </si>
  <si>
    <t>Иные сведения:</t>
  </si>
  <si>
    <t>x</t>
  </si>
  <si>
    <t>III</t>
  </si>
  <si>
    <t>3.1</t>
  </si>
  <si>
    <t>3.1.1</t>
  </si>
  <si>
    <t>3.1.3</t>
  </si>
  <si>
    <t>3.2</t>
  </si>
  <si>
    <t>3.3</t>
  </si>
  <si>
    <t>3.4</t>
  </si>
  <si>
    <t>средства федерального бюджета</t>
  </si>
  <si>
    <t>средства консолидированного бюджета субъекта Российской Федерации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</si>
  <si>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</si>
  <si>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</si>
  <si>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</si>
  <si>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</si>
  <si>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</si>
  <si>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</si>
  <si>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№ п/п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</si>
  <si>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</si>
  <si>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</si>
  <si>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</si>
  <si>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</si>
  <si>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</si>
  <si>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</si>
  <si>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</si>
  <si>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</si>
  <si>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</si>
  <si>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</si>
  <si>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</si>
  <si>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</si>
  <si>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</si>
  <si>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</si>
  <si>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</si>
  <si>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</si>
  <si>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</si>
  <si>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</si>
  <si>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</si>
  <si>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</si>
  <si>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</si>
  <si>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</si>
  <si>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</si>
  <si>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</si>
  <si>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</si>
  <si>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</si>
  <si>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</si>
  <si>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</si>
  <si>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</si>
  <si>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</si>
  <si>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</si>
  <si>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</si>
  <si>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</si>
  <si>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</si>
  <si>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1.2.1.1.1</t>
  </si>
  <si>
    <t>1.2.1.1.2</t>
  </si>
  <si>
    <t>1.2.1.1.3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</si>
  <si>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</si>
  <si>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</si>
  <si>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</si>
  <si>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</si>
  <si>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</si>
  <si>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</si>
  <si>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</si>
  <si>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</si>
  <si>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</si>
  <si>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1.2.3.1.1</t>
  </si>
  <si>
    <t>1.2.3.1.2.</t>
  </si>
  <si>
    <t>1.2.3.1.3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</si>
  <si>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</si>
  <si>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</si>
  <si>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</si>
  <si>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</si>
  <si>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</si>
  <si>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</si>
  <si>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</si>
  <si>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</si>
  <si>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</si>
  <si>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</si>
  <si>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</si>
  <si>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</si>
  <si>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</si>
  <si>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</si>
  <si>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</si>
  <si>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</si>
  <si>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</si>
  <si>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</si>
  <si>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</si>
  <si>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</si>
  <si>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</si>
  <si>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</si>
  <si>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</si>
  <si>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</si>
  <si>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</si>
  <si>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</si>
  <si>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</si>
  <si>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</si>
  <si>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</si>
  <si>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</si>
  <si>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</si>
  <si>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</si>
  <si>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</si>
  <si>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</si>
  <si>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</si>
  <si>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</si>
  <si>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</si>
  <si>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</si>
  <si>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</si>
  <si>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</si>
  <si>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</si>
  <si>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</si>
  <si>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4</t>
  </si>
  <si>
    <t xml:space="preserve">2025 год </t>
  </si>
  <si>
    <t xml:space="preserve">2026 год </t>
  </si>
  <si>
    <t xml:space="preserve">2027 год </t>
  </si>
  <si>
    <t xml:space="preserve">2028 год </t>
  </si>
  <si>
    <t>наименование субъекта Российской Федерации</t>
  </si>
  <si>
    <t xml:space="preserve">                                                                                Приложение № 8</t>
  </si>
  <si>
    <t>Плановые показатели реализации инвестиционной программы
Раздел 3. Источники финансирования инвестиционной программы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</si>
</sst>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0000"/>
    <numFmt numFmtId="168" formatCode="_-* #,##0.0\ _₽_-;\-* #,##0.0\ _₽_-;_-* &quot;-&quot;?\ _₽_-;_-@_-"/>
    <numFmt numFmtId="169" formatCode="0.0"/>
  </numFmts>
  <fonts count="5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 CYR"/>
      <charset val="204"/>
    </font>
    <font>
      <sz val="10"/>
      <name val="Times New Roman CYR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6">
    <xf numFmtId="0" fontId="0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33" fillId="0" borderId="0"/>
    <xf numFmtId="0" fontId="13" fillId="0" borderId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34" fillId="0" borderId="0"/>
    <xf numFmtId="0" fontId="34" fillId="0" borderId="0"/>
    <xf numFmtId="0" fontId="12" fillId="0" borderId="0"/>
    <xf numFmtId="0" fontId="35" fillId="0" borderId="0"/>
    <xf numFmtId="0" fontId="35" fillId="0" borderId="0"/>
    <xf numFmtId="164" fontId="12" fillId="0" borderId="0" applyFont="0" applyFill="0" applyBorder="0" applyAlignment="0" applyProtection="0"/>
    <xf numFmtId="165" fontId="35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1" fillId="0" borderId="0"/>
    <xf numFmtId="0" fontId="10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9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7" borderId="1" applyNumberFormat="0" applyAlignment="0" applyProtection="0"/>
    <xf numFmtId="0" fontId="19" fillId="20" borderId="2" applyNumberFormat="0" applyAlignment="0" applyProtection="0"/>
    <xf numFmtId="0" fontId="20" fillId="20" borderId="1" applyNumberFormat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6" applyNumberFormat="0" applyFill="0" applyAlignment="0" applyProtection="0"/>
    <xf numFmtId="0" fontId="25" fillId="21" borderId="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3" borderId="0" applyNumberFormat="0" applyBorder="0" applyAlignment="0" applyProtection="0"/>
    <xf numFmtId="0" fontId="29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8" fillId="0" borderId="0"/>
    <xf numFmtId="0" fontId="13" fillId="0" borderId="0"/>
    <xf numFmtId="9" fontId="35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40" fillId="0" borderId="0"/>
    <xf numFmtId="0" fontId="7" fillId="0" borderId="0"/>
    <xf numFmtId="0" fontId="33" fillId="0" borderId="0"/>
    <xf numFmtId="0" fontId="6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3" fillId="0" borderId="0"/>
    <xf numFmtId="0" fontId="34" fillId="0" borderId="0"/>
    <xf numFmtId="0" fontId="2" fillId="0" borderId="0"/>
    <xf numFmtId="0" fontId="13" fillId="0" borderId="0"/>
    <xf numFmtId="0" fontId="1" fillId="0" borderId="0"/>
  </cellStyleXfs>
  <cellXfs count="206">
    <xf numFmtId="0" fontId="0" fillId="0" borderId="0" xfId="0"/>
    <xf numFmtId="4" fontId="13" fillId="0" borderId="10" xfId="104" applyNumberFormat="1" applyFont="1" applyFill="1" applyBorder="1" applyAlignment="1">
      <alignment horizontal="center" vertical="center" wrapText="1"/>
    </xf>
    <xf numFmtId="0" fontId="13" fillId="0" borderId="0" xfId="0" applyFont="1"/>
    <xf numFmtId="0" fontId="36" fillId="0" borderId="0" xfId="37" applyFont="1" applyAlignment="1">
      <alignment vertical="center"/>
    </xf>
    <xf numFmtId="0" fontId="36" fillId="0" borderId="0" xfId="37" applyFont="1" applyAlignment="1">
      <alignment horizontal="right"/>
    </xf>
    <xf numFmtId="0" fontId="36" fillId="0" borderId="0" xfId="54" applyFont="1" applyAlignment="1">
      <alignment horizontal="center" vertical="center"/>
    </xf>
    <xf numFmtId="0" fontId="13" fillId="0" borderId="10" xfId="27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2" fontId="13" fillId="0" borderId="0" xfId="0" applyNumberFormat="1" applyFont="1"/>
    <xf numFmtId="49" fontId="13" fillId="0" borderId="10" xfId="54" applyNumberFormat="1" applyFont="1" applyBorder="1" applyAlignment="1">
      <alignment horizontal="center" vertical="center"/>
    </xf>
    <xf numFmtId="4" fontId="13" fillId="0" borderId="10" xfId="54" applyNumberFormat="1" applyFont="1" applyBorder="1" applyAlignment="1">
      <alignment horizontal="center" vertical="center" wrapText="1"/>
    </xf>
    <xf numFmtId="167" fontId="13" fillId="0" borderId="10" xfId="0" applyNumberFormat="1" applyFont="1" applyBorder="1" applyAlignment="1">
      <alignment horizontal="center" vertical="center" wrapText="1"/>
    </xf>
    <xf numFmtId="2" fontId="13" fillId="0" borderId="10" xfId="0" applyNumberFormat="1" applyFont="1" applyBorder="1" applyAlignment="1">
      <alignment horizontal="center" vertical="center" wrapText="1"/>
    </xf>
    <xf numFmtId="0" fontId="13" fillId="0" borderId="10" xfId="54" applyFont="1" applyBorder="1" applyAlignment="1">
      <alignment horizontal="center" vertical="center"/>
    </xf>
    <xf numFmtId="4" fontId="13" fillId="0" borderId="10" xfId="54" applyNumberFormat="1" applyFont="1" applyBorder="1" applyAlignment="1">
      <alignment horizontal="left" vertical="center" wrapText="1"/>
    </xf>
    <xf numFmtId="0" fontId="36" fillId="0" borderId="0" xfId="37" applyFont="1"/>
    <xf numFmtId="0" fontId="36" fillId="0" borderId="0" xfId="37" applyFont="1" applyAlignment="1">
      <alignment horizontal="right" vertical="center"/>
    </xf>
    <xf numFmtId="3" fontId="13" fillId="0" borderId="13" xfId="271" applyNumberFormat="1" applyBorder="1" applyAlignment="1">
      <alignment horizontal="center" vertical="center" wrapText="1"/>
    </xf>
    <xf numFmtId="0" fontId="13" fillId="0" borderId="17" xfId="271" applyBorder="1" applyAlignment="1">
      <alignment horizontal="center" vertical="center" wrapText="1"/>
    </xf>
    <xf numFmtId="49" fontId="13" fillId="0" borderId="10" xfId="271" applyNumberFormat="1" applyBorder="1" applyAlignment="1">
      <alignment horizontal="center" vertical="center" wrapText="1"/>
    </xf>
    <xf numFmtId="4" fontId="13" fillId="0" borderId="10" xfId="54" applyNumberFormat="1" applyFont="1" applyBorder="1" applyAlignment="1">
      <alignment horizontal="center" wrapText="1"/>
    </xf>
    <xf numFmtId="4" fontId="13" fillId="0" borderId="10" xfId="0" applyNumberFormat="1" applyFont="1" applyBorder="1" applyAlignment="1">
      <alignment horizontal="center" vertical="center" wrapText="1"/>
    </xf>
    <xf numFmtId="14" fontId="13" fillId="0" borderId="10" xfId="54" applyNumberFormat="1" applyFont="1" applyBorder="1" applyAlignment="1">
      <alignment horizontal="center" vertical="center"/>
    </xf>
    <xf numFmtId="0" fontId="41" fillId="0" borderId="0" xfId="54" applyFont="1" applyAlignment="1">
      <alignment vertical="center"/>
    </xf>
    <xf numFmtId="0" fontId="4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6" fillId="0" borderId="0" xfId="271" applyFont="1"/>
    <xf numFmtId="10" fontId="13" fillId="0" borderId="0" xfId="104" applyNumberFormat="1" applyFont="1" applyFill="1" applyAlignment="1">
      <alignment horizontal="center" vertical="center" wrapText="1"/>
    </xf>
    <xf numFmtId="0" fontId="13" fillId="0" borderId="0" xfId="54" applyFont="1" applyAlignment="1">
      <alignment horizontal="center" vertical="center"/>
    </xf>
    <xf numFmtId="0" fontId="13" fillId="0" borderId="0" xfId="271"/>
    <xf numFmtId="0" fontId="36" fillId="0" borderId="0" xfId="271" applyFont="1" applyAlignment="1">
      <alignment horizontal="center"/>
    </xf>
    <xf numFmtId="4" fontId="13" fillId="0" borderId="12" xfId="271" applyNumberFormat="1" applyBorder="1" applyAlignment="1">
      <alignment horizontal="center" vertical="center"/>
    </xf>
    <xf numFmtId="0" fontId="13" fillId="0" borderId="13" xfId="271" applyBorder="1" applyAlignment="1">
      <alignment horizontal="center" vertical="center" textRotation="90" wrapText="1"/>
    </xf>
    <xf numFmtId="0" fontId="13" fillId="0" borderId="13" xfId="271" applyBorder="1" applyAlignment="1">
      <alignment horizontal="center" vertical="center" wrapText="1"/>
    </xf>
    <xf numFmtId="0" fontId="13" fillId="0" borderId="10" xfId="271" applyBorder="1" applyAlignment="1">
      <alignment horizontal="center" vertical="center" textRotation="90" wrapText="1"/>
    </xf>
    <xf numFmtId="0" fontId="13" fillId="0" borderId="10" xfId="37" applyBorder="1" applyAlignment="1">
      <alignment horizontal="center" vertical="center" textRotation="90" wrapText="1"/>
    </xf>
    <xf numFmtId="4" fontId="13" fillId="0" borderId="10" xfId="271" applyNumberFormat="1" applyBorder="1" applyAlignment="1">
      <alignment horizontal="center" vertical="center" wrapText="1"/>
    </xf>
    <xf numFmtId="2" fontId="13" fillId="0" borderId="0" xfId="271" applyNumberFormat="1"/>
    <xf numFmtId="167" fontId="13" fillId="0" borderId="10" xfId="271" applyNumberFormat="1" applyBorder="1" applyAlignment="1">
      <alignment horizontal="center" vertical="center" wrapText="1"/>
    </xf>
    <xf numFmtId="2" fontId="13" fillId="0" borderId="10" xfId="271" applyNumberFormat="1" applyBorder="1" applyAlignment="1">
      <alignment horizontal="center" vertical="center" wrapText="1"/>
    </xf>
    <xf numFmtId="2" fontId="13" fillId="0" borderId="0" xfId="271" applyNumberFormat="1" applyAlignment="1">
      <alignment horizontal="center" vertical="center" wrapText="1"/>
    </xf>
    <xf numFmtId="4" fontId="13" fillId="0" borderId="0" xfId="271" applyNumberFormat="1" applyAlignment="1">
      <alignment horizontal="center" vertical="center" wrapText="1"/>
    </xf>
    <xf numFmtId="0" fontId="13" fillId="0" borderId="0" xfId="271" applyAlignment="1">
      <alignment horizontal="center" vertical="center"/>
    </xf>
    <xf numFmtId="0" fontId="13" fillId="0" borderId="0" xfId="271" applyAlignment="1">
      <alignment horizontal="center" vertical="center" wrapText="1"/>
    </xf>
    <xf numFmtId="14" fontId="13" fillId="0" borderId="0" xfId="54" applyNumberFormat="1" applyFont="1" applyAlignment="1">
      <alignment horizontal="center" vertical="center"/>
    </xf>
    <xf numFmtId="49" fontId="13" fillId="0" borderId="0" xfId="54" applyNumberFormat="1" applyFont="1" applyAlignment="1">
      <alignment horizontal="center" vertical="center"/>
    </xf>
    <xf numFmtId="49" fontId="13" fillId="0" borderId="0" xfId="271" applyNumberFormat="1" applyAlignment="1">
      <alignment horizontal="center" vertical="center"/>
    </xf>
    <xf numFmtId="49" fontId="13" fillId="0" borderId="0" xfId="271" applyNumberFormat="1" applyAlignment="1">
      <alignment horizontal="center" vertical="center" wrapText="1"/>
    </xf>
    <xf numFmtId="0" fontId="13" fillId="0" borderId="0" xfId="54" applyFont="1"/>
    <xf numFmtId="0" fontId="44" fillId="0" borderId="0" xfId="54" applyFont="1"/>
    <xf numFmtId="0" fontId="44" fillId="0" borderId="0" xfId="54" applyFont="1" applyAlignment="1">
      <alignment vertical="center"/>
    </xf>
    <xf numFmtId="0" fontId="45" fillId="0" borderId="0" xfId="54" applyFont="1"/>
    <xf numFmtId="0" fontId="46" fillId="0" borderId="0" xfId="54" applyFont="1"/>
    <xf numFmtId="0" fontId="46" fillId="0" borderId="0" xfId="54" applyFont="1" applyAlignment="1">
      <alignment vertical="center"/>
    </xf>
    <xf numFmtId="0" fontId="13" fillId="0" borderId="0" xfId="54" applyFont="1" applyAlignment="1">
      <alignment horizontal="right"/>
    </xf>
    <xf numFmtId="0" fontId="13" fillId="0" borderId="0" xfId="54" applyFont="1" applyAlignment="1">
      <alignment horizontal="center" vertical="center" wrapText="1"/>
    </xf>
    <xf numFmtId="0" fontId="13" fillId="0" borderId="12" xfId="271" applyBorder="1" applyAlignment="1" applyProtection="1">
      <alignment horizontal="center" vertical="center" wrapText="1"/>
      <protection locked="0"/>
    </xf>
    <xf numFmtId="0" fontId="13" fillId="0" borderId="12" xfId="271" applyBorder="1" applyAlignment="1">
      <alignment horizontal="center" vertical="center" wrapText="1"/>
    </xf>
    <xf numFmtId="0" fontId="13" fillId="0" borderId="16" xfId="271" applyBorder="1" applyAlignment="1" applyProtection="1">
      <alignment vertical="center" wrapText="1"/>
      <protection locked="0"/>
    </xf>
    <xf numFmtId="0" fontId="13" fillId="0" borderId="16" xfId="271" applyBorder="1" applyAlignment="1" applyProtection="1">
      <alignment horizontal="center" vertical="center" wrapText="1"/>
      <protection locked="0"/>
    </xf>
    <xf numFmtId="0" fontId="13" fillId="0" borderId="10" xfId="271" applyBorder="1" applyAlignment="1" applyProtection="1">
      <alignment horizontal="center" vertical="center" wrapText="1"/>
      <protection locked="0"/>
    </xf>
    <xf numFmtId="49" fontId="13" fillId="0" borderId="13" xfId="271" applyNumberFormat="1" applyBorder="1" applyAlignment="1" applyProtection="1">
      <alignment horizontal="center" vertical="center" wrapText="1"/>
      <protection locked="0"/>
    </xf>
    <xf numFmtId="49" fontId="13" fillId="0" borderId="10" xfId="271" applyNumberFormat="1" applyBorder="1" applyAlignment="1" applyProtection="1">
      <alignment horizontal="center" vertical="center" wrapText="1"/>
      <protection locked="0"/>
    </xf>
    <xf numFmtId="49" fontId="13" fillId="0" borderId="10" xfId="0" applyNumberFormat="1" applyFont="1" applyBorder="1" applyAlignment="1" applyProtection="1">
      <alignment horizontal="center" vertical="center"/>
      <protection locked="0"/>
    </xf>
    <xf numFmtId="49" fontId="13" fillId="0" borderId="12" xfId="0" applyNumberFormat="1" applyFont="1" applyBorder="1" applyAlignment="1" applyProtection="1">
      <alignment horizontal="center" vertical="center"/>
      <protection locked="0"/>
    </xf>
    <xf numFmtId="0" fontId="45" fillId="0" borderId="0" xfId="54" applyFont="1" applyAlignment="1">
      <alignment horizontal="right"/>
    </xf>
    <xf numFmtId="0" fontId="45" fillId="0" borderId="0" xfId="54" applyFont="1" applyAlignment="1">
      <alignment horizontal="center" vertical="center" wrapText="1"/>
    </xf>
    <xf numFmtId="0" fontId="45" fillId="0" borderId="12" xfId="271" applyFont="1" applyBorder="1" applyAlignment="1">
      <alignment horizontal="center" vertical="center" wrapText="1"/>
    </xf>
    <xf numFmtId="0" fontId="45" fillId="0" borderId="10" xfId="271" applyFont="1" applyBorder="1" applyAlignment="1">
      <alignment horizontal="center" vertical="center" wrapText="1"/>
    </xf>
    <xf numFmtId="4" fontId="45" fillId="0" borderId="10" xfId="54" applyNumberFormat="1" applyFont="1" applyBorder="1" applyAlignment="1">
      <alignment horizontal="center" vertical="center" wrapText="1"/>
    </xf>
    <xf numFmtId="0" fontId="45" fillId="25" borderId="0" xfId="54" applyFont="1" applyFill="1"/>
    <xf numFmtId="4" fontId="45" fillId="0" borderId="10" xfId="54" applyNumberFormat="1" applyFont="1" applyBorder="1" applyAlignment="1">
      <alignment horizontal="center" wrapText="1"/>
    </xf>
    <xf numFmtId="0" fontId="46" fillId="25" borderId="0" xfId="54" applyFont="1" applyFill="1"/>
    <xf numFmtId="0" fontId="13" fillId="0" borderId="0" xfId="54" applyFont="1" applyAlignment="1">
      <alignment vertical="top"/>
    </xf>
    <xf numFmtId="0" fontId="13" fillId="0" borderId="10" xfId="45" applyFont="1" applyBorder="1" applyAlignment="1">
      <alignment horizontal="center" vertical="center" wrapText="1"/>
    </xf>
    <xf numFmtId="0" fontId="13" fillId="0" borderId="10" xfId="45" applyFont="1" applyBorder="1" applyAlignment="1">
      <alignment horizontal="center" vertical="center" textRotation="90" wrapText="1"/>
    </xf>
    <xf numFmtId="0" fontId="13" fillId="0" borderId="10" xfId="45" applyFont="1" applyBorder="1" applyAlignment="1">
      <alignment horizontal="center" vertical="center"/>
    </xf>
    <xf numFmtId="49" fontId="13" fillId="0" borderId="10" xfId="45" applyNumberFormat="1" applyFont="1" applyBorder="1" applyAlignment="1">
      <alignment horizontal="center" vertical="center"/>
    </xf>
    <xf numFmtId="2" fontId="13" fillId="0" borderId="10" xfId="45" applyNumberFormat="1" applyFont="1" applyBorder="1" applyAlignment="1">
      <alignment horizontal="center" vertical="center"/>
    </xf>
    <xf numFmtId="0" fontId="13" fillId="0" borderId="0" xfId="45" applyFont="1" applyAlignment="1">
      <alignment vertical="center"/>
    </xf>
    <xf numFmtId="49" fontId="48" fillId="0" borderId="10" xfId="45" applyNumberFormat="1" applyFont="1" applyBorder="1" applyAlignment="1">
      <alignment horizontal="center" vertical="center"/>
    </xf>
    <xf numFmtId="0" fontId="36" fillId="0" borderId="0" xfId="44" applyFont="1"/>
    <xf numFmtId="0" fontId="13" fillId="0" borderId="0" xfId="45" applyFont="1" applyAlignment="1">
      <alignment horizontal="center" vertical="center" textRotation="90" wrapText="1"/>
    </xf>
    <xf numFmtId="0" fontId="49" fillId="0" borderId="0" xfId="45" applyFont="1" applyAlignment="1">
      <alignment horizontal="center" vertical="center"/>
    </xf>
    <xf numFmtId="1" fontId="13" fillId="0" borderId="10" xfId="45" applyNumberFormat="1" applyFont="1" applyBorder="1" applyAlignment="1">
      <alignment horizontal="center" vertical="center"/>
    </xf>
    <xf numFmtId="0" fontId="13" fillId="24" borderId="10" xfId="45" applyFont="1" applyFill="1" applyBorder="1" applyAlignment="1">
      <alignment horizontal="center" vertical="center" wrapText="1"/>
    </xf>
    <xf numFmtId="49" fontId="48" fillId="24" borderId="10" xfId="45" applyNumberFormat="1" applyFont="1" applyFill="1" applyBorder="1" applyAlignment="1">
      <alignment horizontal="center" vertical="center"/>
    </xf>
    <xf numFmtId="0" fontId="13" fillId="0" borderId="0" xfId="271" applyAlignment="1">
      <alignment horizontal="center" vertical="center" textRotation="90" wrapText="1"/>
    </xf>
    <xf numFmtId="0" fontId="13" fillId="25" borderId="0" xfId="271" applyFill="1"/>
    <xf numFmtId="0" fontId="13" fillId="0" borderId="0" xfId="56"/>
    <xf numFmtId="49" fontId="42" fillId="0" borderId="0" xfId="56" applyNumberFormat="1" applyFont="1" applyAlignment="1">
      <alignment horizontal="center" vertical="center"/>
    </xf>
    <xf numFmtId="49" fontId="42" fillId="0" borderId="10" xfId="275" applyNumberFormat="1" applyFont="1" applyBorder="1" applyAlignment="1">
      <alignment horizontal="center" vertical="center"/>
    </xf>
    <xf numFmtId="0" fontId="13" fillId="0" borderId="10" xfId="275" applyFont="1" applyBorder="1" applyAlignment="1">
      <alignment vertical="center" wrapText="1"/>
    </xf>
    <xf numFmtId="168" fontId="42" fillId="0" borderId="10" xfId="275" applyNumberFormat="1" applyFont="1" applyBorder="1" applyAlignment="1">
      <alignment horizontal="center" vertical="center"/>
    </xf>
    <xf numFmtId="0" fontId="13" fillId="0" borderId="10" xfId="275" applyFont="1" applyBorder="1" applyAlignment="1">
      <alignment horizontal="left" vertical="center" wrapText="1" indent="1"/>
    </xf>
    <xf numFmtId="0" fontId="13" fillId="0" borderId="10" xfId="275" applyFont="1" applyBorder="1" applyAlignment="1">
      <alignment horizontal="left" vertical="center" wrapText="1" indent="7"/>
    </xf>
    <xf numFmtId="0" fontId="13" fillId="0" borderId="10" xfId="275" applyFont="1" applyBorder="1" applyAlignment="1">
      <alignment vertical="center"/>
    </xf>
    <xf numFmtId="0" fontId="13" fillId="0" borderId="10" xfId="275" applyFont="1" applyBorder="1" applyAlignment="1">
      <alignment horizontal="left" vertical="center" wrapText="1" indent="2"/>
    </xf>
    <xf numFmtId="0" fontId="42" fillId="0" borderId="10" xfId="56" applyFont="1" applyBorder="1" applyAlignment="1">
      <alignment horizontal="center" vertical="center" wrapText="1"/>
    </xf>
    <xf numFmtId="49" fontId="42" fillId="0" borderId="10" xfId="56" applyNumberFormat="1" applyFont="1" applyBorder="1" applyAlignment="1">
      <alignment horizontal="center" vertical="center"/>
    </xf>
    <xf numFmtId="0" fontId="13" fillId="0" borderId="0" xfId="56" applyAlignment="1">
      <alignment wrapText="1"/>
    </xf>
    <xf numFmtId="0" fontId="13" fillId="0" borderId="10" xfId="36" applyFont="1" applyBorder="1" applyAlignment="1">
      <alignment horizontal="center" vertical="center" wrapText="1"/>
    </xf>
    <xf numFmtId="49" fontId="50" fillId="0" borderId="10" xfId="56" applyNumberFormat="1" applyFont="1" applyBorder="1" applyAlignment="1">
      <alignment horizontal="center" vertical="center"/>
    </xf>
    <xf numFmtId="49" fontId="51" fillId="0" borderId="10" xfId="56" applyNumberFormat="1" applyFont="1" applyBorder="1" applyAlignment="1">
      <alignment horizontal="center" vertical="center"/>
    </xf>
    <xf numFmtId="0" fontId="51" fillId="0" borderId="10" xfId="56" applyFont="1" applyBorder="1" applyAlignment="1">
      <alignment horizontal="center" vertical="center" wrapText="1"/>
    </xf>
    <xf numFmtId="49" fontId="51" fillId="0" borderId="10" xfId="56" applyNumberFormat="1" applyFont="1" applyBorder="1" applyAlignment="1">
      <alignment horizontal="center" vertical="center" wrapText="1"/>
    </xf>
    <xf numFmtId="169" fontId="13" fillId="0" borderId="0" xfId="56" applyNumberFormat="1"/>
    <xf numFmtId="2" fontId="13" fillId="0" borderId="0" xfId="56" applyNumberFormat="1"/>
    <xf numFmtId="168" fontId="13" fillId="0" borderId="0" xfId="56" applyNumberFormat="1"/>
    <xf numFmtId="0" fontId="13" fillId="0" borderId="10" xfId="56" applyBorder="1" applyAlignment="1">
      <alignment horizontal="left" vertical="center" wrapText="1" indent="3"/>
    </xf>
    <xf numFmtId="0" fontId="13" fillId="0" borderId="10" xfId="56" applyBorder="1" applyAlignment="1">
      <alignment horizontal="left" vertical="center" wrapText="1" indent="5"/>
    </xf>
    <xf numFmtId="0" fontId="13" fillId="0" borderId="10" xfId="56" applyBorder="1" applyAlignment="1">
      <alignment horizontal="left" vertical="center" indent="7"/>
    </xf>
    <xf numFmtId="49" fontId="13" fillId="0" borderId="0" xfId="56" applyNumberFormat="1" applyAlignment="1">
      <alignment horizontal="center" vertical="center"/>
    </xf>
    <xf numFmtId="0" fontId="42" fillId="0" borderId="0" xfId="37" applyFont="1" applyAlignment="1">
      <alignment horizontal="right" vertical="center"/>
    </xf>
    <xf numFmtId="0" fontId="42" fillId="0" borderId="0" xfId="37" applyFont="1" applyAlignment="1">
      <alignment horizontal="right"/>
    </xf>
    <xf numFmtId="0" fontId="13" fillId="0" borderId="0" xfId="37" applyAlignment="1">
      <alignment horizontal="right" vertical="center"/>
    </xf>
    <xf numFmtId="0" fontId="13" fillId="0" borderId="0" xfId="37" applyAlignment="1">
      <alignment horizontal="right"/>
    </xf>
    <xf numFmtId="0" fontId="14" fillId="0" borderId="0" xfId="36" applyFont="1" applyAlignment="1">
      <alignment vertical="center" wrapText="1"/>
    </xf>
    <xf numFmtId="0" fontId="36" fillId="0" borderId="0" xfId="37" applyFont="1" applyFill="1" applyAlignment="1">
      <alignment vertical="center"/>
    </xf>
    <xf numFmtId="0" fontId="13" fillId="0" borderId="0" xfId="271" applyFill="1"/>
    <xf numFmtId="0" fontId="13" fillId="0" borderId="10" xfId="271" applyFill="1" applyBorder="1" applyAlignment="1">
      <alignment horizontal="center" vertical="center" wrapText="1"/>
    </xf>
    <xf numFmtId="49" fontId="13" fillId="0" borderId="10" xfId="45" applyNumberFormat="1" applyFont="1" applyFill="1" applyBorder="1" applyAlignment="1">
      <alignment horizontal="center" vertical="center"/>
    </xf>
    <xf numFmtId="2" fontId="13" fillId="0" borderId="10" xfId="271" applyNumberFormat="1" applyFill="1" applyBorder="1" applyAlignment="1">
      <alignment horizontal="center" vertical="center" wrapText="1"/>
    </xf>
    <xf numFmtId="2" fontId="13" fillId="0" borderId="10" xfId="45" applyNumberFormat="1" applyFont="1" applyFill="1" applyBorder="1" applyAlignment="1">
      <alignment horizontal="center" vertical="center"/>
    </xf>
    <xf numFmtId="0" fontId="13" fillId="0" borderId="0" xfId="54" applyFont="1" applyAlignment="1">
      <alignment horizontal="center" vertical="center" wrapText="1"/>
    </xf>
    <xf numFmtId="0" fontId="13" fillId="0" borderId="10" xfId="271" applyBorder="1" applyAlignment="1" applyProtection="1">
      <alignment horizontal="center" vertical="center" wrapText="1"/>
      <protection locked="0"/>
    </xf>
    <xf numFmtId="0" fontId="45" fillId="0" borderId="0" xfId="54" applyFont="1" applyAlignment="1">
      <alignment horizontal="center" vertical="center" wrapText="1"/>
    </xf>
    <xf numFmtId="0" fontId="45" fillId="0" borderId="0" xfId="54" applyFont="1" applyAlignment="1">
      <alignment horizontal="right"/>
    </xf>
    <xf numFmtId="0" fontId="13" fillId="0" borderId="10" xfId="45" applyFont="1" applyBorder="1" applyAlignment="1">
      <alignment horizontal="center" vertical="center" wrapText="1"/>
    </xf>
    <xf numFmtId="0" fontId="13" fillId="0" borderId="10" xfId="271" applyBorder="1" applyAlignment="1">
      <alignment horizontal="center" vertical="center" wrapText="1"/>
    </xf>
    <xf numFmtId="0" fontId="13" fillId="0" borderId="0" xfId="271" applyAlignment="1">
      <alignment wrapText="1"/>
    </xf>
    <xf numFmtId="0" fontId="36" fillId="0" borderId="0" xfId="271" applyFont="1" applyAlignment="1">
      <alignment horizontal="center" wrapText="1"/>
    </xf>
    <xf numFmtId="0" fontId="13" fillId="0" borderId="11" xfId="271" applyBorder="1" applyAlignment="1">
      <alignment horizontal="center" vertical="center" wrapText="1"/>
    </xf>
    <xf numFmtId="0" fontId="13" fillId="0" borderId="13" xfId="271" applyBorder="1" applyAlignment="1">
      <alignment horizontal="center" vertical="center" wrapText="1"/>
    </xf>
    <xf numFmtId="0" fontId="13" fillId="0" borderId="12" xfId="271" applyBorder="1" applyAlignment="1">
      <alignment horizontal="center" vertical="center" wrapText="1"/>
    </xf>
    <xf numFmtId="0" fontId="13" fillId="0" borderId="20" xfId="271" applyBorder="1" applyAlignment="1">
      <alignment horizontal="center" vertical="center" wrapText="1"/>
    </xf>
    <xf numFmtId="0" fontId="13" fillId="0" borderId="18" xfId="27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36" fillId="0" borderId="0" xfId="54" applyFont="1" applyAlignment="1">
      <alignment horizontal="center" vertical="center"/>
    </xf>
    <xf numFmtId="0" fontId="42" fillId="0" borderId="0" xfId="54" applyFont="1" applyAlignment="1">
      <alignment horizontal="center" vertical="center"/>
    </xf>
    <xf numFmtId="0" fontId="13" fillId="0" borderId="11" xfId="271" applyBorder="1" applyAlignment="1">
      <alignment horizontal="center" vertical="center" textRotation="90" wrapText="1"/>
    </xf>
    <xf numFmtId="0" fontId="13" fillId="0" borderId="17" xfId="271" applyBorder="1" applyAlignment="1">
      <alignment horizontal="center" vertical="center" textRotation="90" wrapText="1"/>
    </xf>
    <xf numFmtId="0" fontId="13" fillId="0" borderId="13" xfId="271" applyBorder="1" applyAlignment="1">
      <alignment horizontal="center" vertical="center" textRotation="90" wrapText="1"/>
    </xf>
    <xf numFmtId="3" fontId="13" fillId="0" borderId="16" xfId="271" applyNumberFormat="1" applyBorder="1" applyAlignment="1">
      <alignment horizontal="center" vertical="center" wrapText="1"/>
    </xf>
    <xf numFmtId="3" fontId="13" fillId="0" borderId="14" xfId="271" applyNumberFormat="1" applyBorder="1" applyAlignment="1">
      <alignment horizontal="center" vertical="center" wrapText="1"/>
    </xf>
    <xf numFmtId="0" fontId="13" fillId="0" borderId="17" xfId="271" applyBorder="1" applyAlignment="1">
      <alignment horizontal="center" vertical="center" wrapText="1"/>
    </xf>
    <xf numFmtId="0" fontId="37" fillId="0" borderId="0" xfId="271" applyFont="1" applyAlignment="1">
      <alignment horizontal="center" wrapText="1"/>
    </xf>
    <xf numFmtId="0" fontId="37" fillId="0" borderId="0" xfId="271" applyFont="1" applyAlignment="1">
      <alignment horizontal="center"/>
    </xf>
    <xf numFmtId="0" fontId="13" fillId="0" borderId="11" xfId="271" applyBorder="1" applyAlignment="1">
      <alignment vertical="center" wrapText="1"/>
    </xf>
    <xf numFmtId="0" fontId="13" fillId="0" borderId="17" xfId="271" applyBorder="1" applyAlignment="1">
      <alignment vertical="center" wrapText="1"/>
    </xf>
    <xf numFmtId="0" fontId="13" fillId="0" borderId="13" xfId="271" applyBorder="1" applyAlignment="1">
      <alignment vertical="center" wrapText="1"/>
    </xf>
    <xf numFmtId="0" fontId="13" fillId="0" borderId="16" xfId="271" applyBorder="1" applyAlignment="1">
      <alignment horizontal="center" vertical="center" wrapText="1"/>
    </xf>
    <xf numFmtId="0" fontId="13" fillId="0" borderId="14" xfId="271" applyBorder="1" applyAlignment="1">
      <alignment horizontal="center" vertical="center" wrapText="1"/>
    </xf>
    <xf numFmtId="0" fontId="13" fillId="0" borderId="10" xfId="271" applyBorder="1" applyAlignment="1">
      <alignment horizontal="center" vertical="center" wrapText="1"/>
    </xf>
    <xf numFmtId="0" fontId="13" fillId="0" borderId="0" xfId="54" applyFont="1" applyAlignment="1">
      <alignment horizontal="center" vertical="center" wrapText="1"/>
    </xf>
    <xf numFmtId="0" fontId="42" fillId="0" borderId="19" xfId="54" applyFont="1" applyBorder="1" applyAlignment="1">
      <alignment horizontal="center" vertical="center"/>
    </xf>
    <xf numFmtId="0" fontId="14" fillId="0" borderId="0" xfId="54" applyFont="1" applyAlignment="1">
      <alignment horizontal="center" vertical="center" wrapText="1"/>
    </xf>
    <xf numFmtId="0" fontId="13" fillId="0" borderId="12" xfId="271" applyBorder="1" applyAlignment="1" applyProtection="1">
      <alignment horizontal="center" vertical="center" wrapText="1"/>
      <protection locked="0"/>
    </xf>
    <xf numFmtId="0" fontId="13" fillId="0" borderId="20" xfId="271" applyBorder="1" applyAlignment="1" applyProtection="1">
      <alignment horizontal="center" vertical="center" wrapText="1"/>
      <protection locked="0"/>
    </xf>
    <xf numFmtId="0" fontId="13" fillId="0" borderId="10" xfId="54" applyFont="1" applyBorder="1" applyAlignment="1">
      <alignment horizontal="center" vertical="center" wrapText="1"/>
    </xf>
    <xf numFmtId="0" fontId="13" fillId="0" borderId="10" xfId="271" applyBorder="1" applyAlignment="1" applyProtection="1">
      <alignment horizontal="center" vertical="center" wrapText="1"/>
      <protection locked="0"/>
    </xf>
    <xf numFmtId="0" fontId="45" fillId="0" borderId="0" xfId="54" applyFont="1" applyAlignment="1">
      <alignment horizontal="center" vertical="center" wrapText="1"/>
    </xf>
    <xf numFmtId="0" fontId="47" fillId="0" borderId="0" xfId="54" applyFont="1" applyAlignment="1">
      <alignment horizontal="center" vertical="center" wrapText="1"/>
    </xf>
    <xf numFmtId="0" fontId="45" fillId="0" borderId="10" xfId="54" applyFont="1" applyBorder="1" applyAlignment="1">
      <alignment horizontal="center" vertical="center" wrapText="1"/>
    </xf>
    <xf numFmtId="0" fontId="45" fillId="0" borderId="0" xfId="54" applyFont="1" applyAlignment="1">
      <alignment horizontal="right"/>
    </xf>
    <xf numFmtId="0" fontId="37" fillId="0" borderId="0" xfId="44" applyFont="1" applyAlignment="1">
      <alignment horizontal="center" wrapText="1"/>
    </xf>
    <xf numFmtId="0" fontId="37" fillId="0" borderId="0" xfId="44" applyFont="1" applyAlignment="1">
      <alignment horizontal="center"/>
    </xf>
    <xf numFmtId="0" fontId="41" fillId="0" borderId="0" xfId="54" applyFont="1" applyAlignment="1">
      <alignment horizontal="center" vertical="center"/>
    </xf>
    <xf numFmtId="0" fontId="13" fillId="0" borderId="11" xfId="45" applyFont="1" applyBorder="1" applyAlignment="1">
      <alignment horizontal="center" vertical="center" wrapText="1"/>
    </xf>
    <xf numFmtId="0" fontId="13" fillId="0" borderId="17" xfId="45" applyFont="1" applyBorder="1" applyAlignment="1">
      <alignment horizontal="center" vertical="center" wrapText="1"/>
    </xf>
    <xf numFmtId="0" fontId="13" fillId="0" borderId="13" xfId="45" applyFont="1" applyBorder="1" applyAlignment="1">
      <alignment horizontal="center" vertical="center" wrapText="1"/>
    </xf>
    <xf numFmtId="0" fontId="13" fillId="0" borderId="10" xfId="45" applyFont="1" applyBorder="1" applyAlignment="1">
      <alignment horizontal="center" vertical="center" wrapText="1"/>
    </xf>
    <xf numFmtId="0" fontId="13" fillId="0" borderId="10" xfId="45" applyFont="1" applyBorder="1" applyAlignment="1">
      <alignment horizontal="center" vertical="center"/>
    </xf>
    <xf numFmtId="0" fontId="13" fillId="0" borderId="12" xfId="45" applyFont="1" applyBorder="1" applyAlignment="1">
      <alignment horizontal="center" vertical="center" wrapText="1"/>
    </xf>
    <xf numFmtId="0" fontId="13" fillId="0" borderId="20" xfId="45" applyFont="1" applyBorder="1" applyAlignment="1">
      <alignment horizontal="center" vertical="center" wrapText="1"/>
    </xf>
    <xf numFmtId="0" fontId="13" fillId="0" borderId="18" xfId="45" applyFont="1" applyBorder="1" applyAlignment="1">
      <alignment horizontal="center" vertical="center" wrapText="1"/>
    </xf>
    <xf numFmtId="0" fontId="13" fillId="0" borderId="12" xfId="45" applyFont="1" applyBorder="1" applyAlignment="1">
      <alignment horizontal="center" vertical="center"/>
    </xf>
    <xf numFmtId="0" fontId="13" fillId="0" borderId="20" xfId="45" applyFont="1" applyBorder="1" applyAlignment="1">
      <alignment horizontal="center" vertical="center"/>
    </xf>
    <xf numFmtId="0" fontId="13" fillId="0" borderId="18" xfId="45" applyFont="1" applyBorder="1" applyAlignment="1">
      <alignment horizontal="center" vertical="center"/>
    </xf>
    <xf numFmtId="0" fontId="37" fillId="0" borderId="0" xfId="44" applyFont="1" applyAlignment="1">
      <alignment horizontal="center" vertical="center" wrapText="1"/>
    </xf>
    <xf numFmtId="0" fontId="37" fillId="0" borderId="0" xfId="44" applyFont="1" applyAlignment="1">
      <alignment horizontal="center" vertical="center"/>
    </xf>
    <xf numFmtId="0" fontId="14" fillId="0" borderId="0" xfId="44" applyFont="1" applyAlignment="1">
      <alignment horizontal="center" wrapText="1"/>
    </xf>
    <xf numFmtId="0" fontId="14" fillId="0" borderId="0" xfId="44" applyFont="1" applyAlignment="1">
      <alignment horizontal="center"/>
    </xf>
    <xf numFmtId="0" fontId="36" fillId="0" borderId="0" xfId="271" applyFont="1" applyAlignment="1">
      <alignment horizontal="center"/>
    </xf>
    <xf numFmtId="0" fontId="13" fillId="0" borderId="12" xfId="274" applyBorder="1" applyAlignment="1">
      <alignment horizontal="center" vertical="center"/>
    </xf>
    <xf numFmtId="0" fontId="13" fillId="0" borderId="20" xfId="274" applyBorder="1" applyAlignment="1">
      <alignment horizontal="center" vertical="center"/>
    </xf>
    <xf numFmtId="0" fontId="13" fillId="0" borderId="16" xfId="45" applyFont="1" applyBorder="1" applyAlignment="1">
      <alignment horizontal="center" vertical="center"/>
    </xf>
    <xf numFmtId="0" fontId="13" fillId="0" borderId="15" xfId="45" applyFont="1" applyBorder="1" applyAlignment="1">
      <alignment horizontal="center" vertical="center"/>
    </xf>
    <xf numFmtId="0" fontId="13" fillId="0" borderId="14" xfId="45" applyFont="1" applyBorder="1" applyAlignment="1">
      <alignment horizontal="center" vertical="center"/>
    </xf>
    <xf numFmtId="0" fontId="13" fillId="0" borderId="19" xfId="45" applyFont="1" applyBorder="1" applyAlignment="1">
      <alignment horizontal="center" vertical="center"/>
    </xf>
    <xf numFmtId="0" fontId="13" fillId="0" borderId="0" xfId="45" applyFont="1" applyAlignment="1">
      <alignment horizontal="center" vertical="center"/>
    </xf>
    <xf numFmtId="0" fontId="13" fillId="0" borderId="0" xfId="45" applyFont="1" applyAlignment="1">
      <alignment horizontal="center" vertical="center" wrapText="1"/>
    </xf>
    <xf numFmtId="0" fontId="36" fillId="24" borderId="0" xfId="54" applyFont="1" applyFill="1" applyAlignment="1">
      <alignment horizontal="center" vertical="center"/>
    </xf>
    <xf numFmtId="0" fontId="42" fillId="24" borderId="0" xfId="54" applyFont="1" applyFill="1" applyAlignment="1">
      <alignment horizontal="center" vertical="center"/>
    </xf>
    <xf numFmtId="0" fontId="13" fillId="0" borderId="12" xfId="45" applyFont="1" applyFill="1" applyBorder="1" applyAlignment="1">
      <alignment horizontal="center" vertical="center"/>
    </xf>
    <xf numFmtId="0" fontId="13" fillId="0" borderId="20" xfId="45" applyFont="1" applyFill="1" applyBorder="1" applyAlignment="1">
      <alignment horizontal="center" vertical="center"/>
    </xf>
    <xf numFmtId="0" fontId="13" fillId="0" borderId="18" xfId="45" applyFont="1" applyFill="1" applyBorder="1" applyAlignment="1">
      <alignment horizontal="center" vertical="center"/>
    </xf>
    <xf numFmtId="0" fontId="13" fillId="0" borderId="10" xfId="271" applyBorder="1" applyAlignment="1">
      <alignment horizontal="center" vertical="center"/>
    </xf>
    <xf numFmtId="0" fontId="14" fillId="0" borderId="0" xfId="36" applyFont="1" applyAlignment="1">
      <alignment horizontal="center" vertical="center" wrapText="1"/>
    </xf>
    <xf numFmtId="0" fontId="13" fillId="0" borderId="10" xfId="56" applyBorder="1" applyAlignment="1">
      <alignment horizontal="left" vertical="center" wrapText="1"/>
    </xf>
    <xf numFmtId="0" fontId="44" fillId="0" borderId="0" xfId="275" applyFont="1" applyAlignment="1">
      <alignment horizontal="center" vertical="top"/>
    </xf>
    <xf numFmtId="49" fontId="51" fillId="0" borderId="10" xfId="56" applyNumberFormat="1" applyFont="1" applyBorder="1" applyAlignment="1">
      <alignment horizontal="center" vertical="center" wrapText="1"/>
    </xf>
    <xf numFmtId="0" fontId="50" fillId="0" borderId="10" xfId="56" applyFont="1" applyBorder="1" applyAlignment="1">
      <alignment horizontal="center" vertical="center" wrapText="1"/>
    </xf>
    <xf numFmtId="0" fontId="13" fillId="0" borderId="0" xfId="275" applyFont="1" applyAlignment="1">
      <alignment horizontal="center" vertical="center"/>
    </xf>
  </cellXfs>
  <cellStyles count="276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3"/>
    <cellStyle name="Обычный 11" xfId="275"/>
    <cellStyle name="Обычный 111" xfId="271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5 10" xfId="272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Обычный_Форматы по компаниям_last" xfId="274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16"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00FF"/>
      <color rgb="FF00FF99"/>
      <color rgb="FFFF9966"/>
      <color rgb="FFFFCC66"/>
      <color rgb="FF00FFFF"/>
      <color rgb="FFFF99FF"/>
      <color rgb="FFCCECFF"/>
      <color rgb="FFBFD7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87"/>
  <sheetViews>
    <sheetView tabSelected="1" view="pageBreakPreview" zoomScale="60" zoomScaleNormal="60" workbookViewId="0">
      <selection activeCell="G10" sqref="G10"/>
    </sheetView>
  </sheetViews>
  <sheetFormatPr defaultColWidth="9" defaultRowHeight="15.75" x14ac:dyDescent="0.25"/>
  <cols>
    <col min="1" max="1" width="10.625" style="2" customWidth="1"/>
    <col min="2" max="2" width="86.75" style="2" customWidth="1"/>
    <col min="3" max="3" width="18.5" style="2" customWidth="1"/>
    <col min="4" max="4" width="13.375" style="2" customWidth="1"/>
    <col min="5" max="5" width="13.125" style="2" customWidth="1"/>
    <col min="6" max="6" width="14.75" style="2" customWidth="1"/>
    <col min="7" max="7" width="17.875" style="2" customWidth="1"/>
    <col min="8" max="8" width="13.375" style="2" customWidth="1"/>
    <col min="9" max="9" width="15" style="2" customWidth="1"/>
    <col min="10" max="10" width="16.375" style="2" customWidth="1"/>
    <col min="11" max="12" width="12.375" style="2" bestFit="1" customWidth="1"/>
    <col min="13" max="13" width="12.25" style="2" bestFit="1" customWidth="1"/>
    <col min="14" max="14" width="15.375" style="2" bestFit="1" customWidth="1"/>
    <col min="15" max="15" width="12.125" style="2" bestFit="1" customWidth="1"/>
    <col min="16" max="30" width="12.375" style="2" customWidth="1"/>
    <col min="31" max="31" width="12.75" style="2" customWidth="1"/>
    <col min="32" max="32" width="13.375" style="2" customWidth="1"/>
    <col min="33" max="33" width="12.125" style="2" customWidth="1"/>
    <col min="34" max="34" width="16" style="2" customWidth="1"/>
    <col min="35" max="35" width="13.5" style="2" customWidth="1"/>
    <col min="36" max="16384" width="9" style="2"/>
  </cols>
  <sheetData>
    <row r="1" spans="1:35" ht="18.75" x14ac:dyDescent="0.25">
      <c r="AE1" s="3"/>
      <c r="AF1" s="3"/>
      <c r="AG1" s="3"/>
      <c r="AH1" s="3"/>
      <c r="AI1" s="17" t="s">
        <v>190</v>
      </c>
    </row>
    <row r="2" spans="1:35" ht="18" customHeight="1" x14ac:dyDescent="0.3">
      <c r="AE2" s="16"/>
      <c r="AF2" s="16"/>
      <c r="AG2" s="16"/>
      <c r="AH2" s="16"/>
      <c r="AI2" s="4" t="s">
        <v>191</v>
      </c>
    </row>
    <row r="3" spans="1:35" ht="18" customHeight="1" x14ac:dyDescent="0.3">
      <c r="AE3" s="16"/>
      <c r="AF3" s="16"/>
      <c r="AG3" s="16"/>
      <c r="AH3" s="16"/>
      <c r="AI3" s="4"/>
    </row>
    <row r="4" spans="1:35" ht="18" customHeight="1" x14ac:dyDescent="0.3">
      <c r="AE4" s="16"/>
      <c r="AF4" s="16"/>
      <c r="AG4" s="16"/>
      <c r="AH4" s="16"/>
      <c r="AI4" s="4"/>
    </row>
    <row r="5" spans="1:35" ht="18" customHeight="1" x14ac:dyDescent="0.3">
      <c r="AE5" s="16"/>
      <c r="AF5" s="16"/>
      <c r="AG5" s="16"/>
      <c r="AH5" s="16"/>
      <c r="AI5" s="4"/>
    </row>
    <row r="6" spans="1:35" ht="18" customHeight="1" x14ac:dyDescent="0.3">
      <c r="AE6" s="16"/>
      <c r="AF6" s="16"/>
      <c r="AG6" s="16"/>
      <c r="AH6" s="16"/>
      <c r="AI6" s="4"/>
    </row>
    <row r="7" spans="1:35" ht="18" customHeight="1" x14ac:dyDescent="0.3">
      <c r="AE7" s="16"/>
      <c r="AF7" s="16"/>
      <c r="AG7" s="16"/>
      <c r="AH7" s="16"/>
      <c r="AI7" s="4"/>
    </row>
    <row r="8" spans="1:35" ht="18" customHeight="1" x14ac:dyDescent="0.3">
      <c r="AE8" s="16"/>
      <c r="AF8" s="16"/>
      <c r="AG8" s="16"/>
      <c r="AH8" s="16"/>
      <c r="AI8" s="4"/>
    </row>
    <row r="9" spans="1:35" ht="18" customHeight="1" x14ac:dyDescent="0.3">
      <c r="AE9" s="16"/>
      <c r="AF9" s="16"/>
      <c r="AG9" s="16"/>
      <c r="AH9" s="16"/>
      <c r="AI9" s="4"/>
    </row>
    <row r="10" spans="1:35" ht="18.75" customHeight="1" x14ac:dyDescent="0.3">
      <c r="AE10" s="16"/>
      <c r="AF10" s="16"/>
      <c r="AG10" s="16"/>
      <c r="AH10" s="16"/>
      <c r="AI10" s="4"/>
    </row>
    <row r="11" spans="1:35" ht="38.25" customHeight="1" x14ac:dyDescent="0.25">
      <c r="A11" s="138" t="s">
        <v>189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</row>
    <row r="12" spans="1:35" ht="24" customHeight="1" x14ac:dyDescent="0.25">
      <c r="A12" s="140" t="s">
        <v>188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</row>
    <row r="13" spans="1:35" ht="18" customHeight="1" x14ac:dyDescent="0.25">
      <c r="A13" s="141" t="s">
        <v>17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</row>
    <row r="14" spans="1:35" ht="63.75" customHeight="1" x14ac:dyDescent="0.25">
      <c r="A14" s="133" t="s">
        <v>10</v>
      </c>
      <c r="B14" s="133" t="s">
        <v>6</v>
      </c>
      <c r="C14" s="142" t="s">
        <v>14</v>
      </c>
      <c r="D14" s="142" t="s">
        <v>9</v>
      </c>
      <c r="E14" s="145" t="s">
        <v>18</v>
      </c>
      <c r="F14" s="135" t="s">
        <v>2</v>
      </c>
      <c r="G14" s="136"/>
      <c r="H14" s="137"/>
      <c r="I14" s="133" t="s">
        <v>8</v>
      </c>
      <c r="J14" s="133" t="s">
        <v>7</v>
      </c>
      <c r="K14" s="136" t="s">
        <v>129</v>
      </c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7"/>
    </row>
    <row r="15" spans="1:35" ht="86.25" customHeight="1" x14ac:dyDescent="0.25">
      <c r="A15" s="147"/>
      <c r="B15" s="147"/>
      <c r="C15" s="143"/>
      <c r="D15" s="143"/>
      <c r="E15" s="146"/>
      <c r="F15" s="135" t="s">
        <v>16</v>
      </c>
      <c r="G15" s="136"/>
      <c r="H15" s="137"/>
      <c r="I15" s="134"/>
      <c r="J15" s="134"/>
      <c r="K15" s="135" t="s">
        <v>130</v>
      </c>
      <c r="L15" s="136"/>
      <c r="M15" s="136"/>
      <c r="N15" s="136"/>
      <c r="O15" s="137"/>
      <c r="P15" s="135" t="s">
        <v>131</v>
      </c>
      <c r="Q15" s="136"/>
      <c r="R15" s="136"/>
      <c r="S15" s="136"/>
      <c r="T15" s="137"/>
      <c r="U15" s="135" t="s">
        <v>132</v>
      </c>
      <c r="V15" s="136"/>
      <c r="W15" s="136"/>
      <c r="X15" s="136"/>
      <c r="Y15" s="137"/>
      <c r="Z15" s="135" t="s">
        <v>182</v>
      </c>
      <c r="AA15" s="136"/>
      <c r="AB15" s="136"/>
      <c r="AC15" s="136"/>
      <c r="AD15" s="137"/>
      <c r="AE15" s="135" t="s">
        <v>161</v>
      </c>
      <c r="AF15" s="136"/>
      <c r="AG15" s="136"/>
      <c r="AH15" s="136"/>
      <c r="AI15" s="137"/>
    </row>
    <row r="16" spans="1:35" ht="191.25" customHeight="1" x14ac:dyDescent="0.25">
      <c r="A16" s="134"/>
      <c r="B16" s="134"/>
      <c r="C16" s="144"/>
      <c r="D16" s="144"/>
      <c r="E16" s="18" t="s">
        <v>16</v>
      </c>
      <c r="F16" s="6" t="s">
        <v>12</v>
      </c>
      <c r="G16" s="6" t="s">
        <v>1</v>
      </c>
      <c r="H16" s="6" t="s">
        <v>0</v>
      </c>
      <c r="I16" s="19" t="s">
        <v>16</v>
      </c>
      <c r="J16" s="6" t="s">
        <v>133</v>
      </c>
      <c r="K16" s="6" t="s">
        <v>5</v>
      </c>
      <c r="L16" s="6" t="s">
        <v>3</v>
      </c>
      <c r="M16" s="6" t="s">
        <v>15</v>
      </c>
      <c r="N16" s="19" t="s">
        <v>13</v>
      </c>
      <c r="O16" s="19" t="s">
        <v>4</v>
      </c>
      <c r="P16" s="6" t="s">
        <v>5</v>
      </c>
      <c r="Q16" s="6" t="s">
        <v>3</v>
      </c>
      <c r="R16" s="6" t="s">
        <v>15</v>
      </c>
      <c r="S16" s="19" t="s">
        <v>13</v>
      </c>
      <c r="T16" s="19" t="s">
        <v>4</v>
      </c>
      <c r="U16" s="6" t="s">
        <v>5</v>
      </c>
      <c r="V16" s="6" t="s">
        <v>3</v>
      </c>
      <c r="W16" s="6" t="s">
        <v>15</v>
      </c>
      <c r="X16" s="19" t="s">
        <v>13</v>
      </c>
      <c r="Y16" s="19" t="s">
        <v>4</v>
      </c>
      <c r="Z16" s="6" t="s">
        <v>5</v>
      </c>
      <c r="AA16" s="6" t="s">
        <v>3</v>
      </c>
      <c r="AB16" s="6" t="s">
        <v>15</v>
      </c>
      <c r="AC16" s="19" t="s">
        <v>13</v>
      </c>
      <c r="AD16" s="19" t="s">
        <v>4</v>
      </c>
      <c r="AE16" s="6" t="s">
        <v>5</v>
      </c>
      <c r="AF16" s="6" t="s">
        <v>3</v>
      </c>
      <c r="AG16" s="6" t="s">
        <v>15</v>
      </c>
      <c r="AH16" s="19" t="s">
        <v>13</v>
      </c>
      <c r="AI16" s="6" t="s">
        <v>4</v>
      </c>
    </row>
    <row r="17" spans="1:35" ht="19.5" customHeight="1" x14ac:dyDescent="0.25">
      <c r="A17" s="7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  <c r="H17" s="7">
        <v>8</v>
      </c>
      <c r="I17" s="7">
        <v>9</v>
      </c>
      <c r="J17" s="7">
        <v>10</v>
      </c>
      <c r="K17" s="8" t="s">
        <v>162</v>
      </c>
      <c r="L17" s="8" t="s">
        <v>163</v>
      </c>
      <c r="M17" s="8" t="s">
        <v>164</v>
      </c>
      <c r="N17" s="8" t="s">
        <v>165</v>
      </c>
      <c r="O17" s="8" t="s">
        <v>166</v>
      </c>
      <c r="P17" s="8" t="s">
        <v>167</v>
      </c>
      <c r="Q17" s="8" t="s">
        <v>168</v>
      </c>
      <c r="R17" s="8" t="s">
        <v>169</v>
      </c>
      <c r="S17" s="8" t="s">
        <v>170</v>
      </c>
      <c r="T17" s="8" t="s">
        <v>171</v>
      </c>
      <c r="U17" s="8" t="s">
        <v>172</v>
      </c>
      <c r="V17" s="8" t="s">
        <v>173</v>
      </c>
      <c r="W17" s="8" t="s">
        <v>174</v>
      </c>
      <c r="X17" s="8" t="s">
        <v>175</v>
      </c>
      <c r="Y17" s="8" t="s">
        <v>176</v>
      </c>
      <c r="Z17" s="8" t="s">
        <v>177</v>
      </c>
      <c r="AA17" s="8" t="s">
        <v>178</v>
      </c>
      <c r="AB17" s="8" t="s">
        <v>179</v>
      </c>
      <c r="AC17" s="8" t="s">
        <v>180</v>
      </c>
      <c r="AD17" s="8" t="s">
        <v>181</v>
      </c>
      <c r="AE17" s="20" t="s">
        <v>183</v>
      </c>
      <c r="AF17" s="20" t="s">
        <v>184</v>
      </c>
      <c r="AG17" s="20" t="s">
        <v>185</v>
      </c>
      <c r="AH17" s="20" t="s">
        <v>186</v>
      </c>
      <c r="AI17" s="20" t="s">
        <v>187</v>
      </c>
    </row>
    <row r="18" spans="1:35" ht="35.25" customHeight="1" x14ac:dyDescent="0.25">
      <c r="A18" s="10" t="s">
        <v>19</v>
      </c>
      <c r="B18" s="11" t="s">
        <v>20</v>
      </c>
      <c r="C18" s="7" t="s">
        <v>21</v>
      </c>
      <c r="D18" s="12" t="s">
        <v>22</v>
      </c>
      <c r="E18" s="12" t="s">
        <v>22</v>
      </c>
      <c r="F18" s="12" t="s">
        <v>22</v>
      </c>
      <c r="G18" s="12" t="s">
        <v>22</v>
      </c>
      <c r="H18" s="12" t="s">
        <v>22</v>
      </c>
      <c r="I18" s="13">
        <v>159.2994660947366</v>
      </c>
      <c r="J18" s="13">
        <v>92.211197659061895</v>
      </c>
      <c r="K18" s="13">
        <v>30.861290499999999</v>
      </c>
      <c r="L18" s="13">
        <v>0</v>
      </c>
      <c r="M18" s="13">
        <v>0</v>
      </c>
      <c r="N18" s="13">
        <v>24.646619999999999</v>
      </c>
      <c r="O18" s="13">
        <v>6.2146705000000004</v>
      </c>
      <c r="P18" s="13">
        <v>28.612117159061903</v>
      </c>
      <c r="Q18" s="13">
        <v>0</v>
      </c>
      <c r="R18" s="13">
        <v>0</v>
      </c>
      <c r="S18" s="13">
        <v>28.612117159061903</v>
      </c>
      <c r="T18" s="13">
        <v>0</v>
      </c>
      <c r="U18" s="13">
        <v>18.708750000000002</v>
      </c>
      <c r="V18" s="13">
        <v>0</v>
      </c>
      <c r="W18" s="13">
        <v>0</v>
      </c>
      <c r="X18" s="13">
        <v>18.708750000000002</v>
      </c>
      <c r="Y18" s="13">
        <v>0</v>
      </c>
      <c r="Z18" s="13">
        <v>14.02904</v>
      </c>
      <c r="AA18" s="13">
        <v>0</v>
      </c>
      <c r="AB18" s="13">
        <v>0</v>
      </c>
      <c r="AC18" s="13">
        <v>14.02904</v>
      </c>
      <c r="AD18" s="13">
        <v>0</v>
      </c>
      <c r="AE18" s="13">
        <v>92.211197659061909</v>
      </c>
      <c r="AF18" s="13">
        <v>0</v>
      </c>
      <c r="AG18" s="13">
        <v>0</v>
      </c>
      <c r="AH18" s="13">
        <v>85.996527159061898</v>
      </c>
      <c r="AI18" s="13">
        <v>6.2146705000000004</v>
      </c>
    </row>
    <row r="19" spans="1:35" ht="35.25" customHeight="1" x14ac:dyDescent="0.25">
      <c r="A19" s="10" t="s">
        <v>23</v>
      </c>
      <c r="B19" s="11" t="s">
        <v>24</v>
      </c>
      <c r="C19" s="7" t="s">
        <v>21</v>
      </c>
      <c r="D19" s="12" t="s">
        <v>22</v>
      </c>
      <c r="E19" s="12" t="s">
        <v>22</v>
      </c>
      <c r="F19" s="12" t="s">
        <v>22</v>
      </c>
      <c r="G19" s="12" t="s">
        <v>22</v>
      </c>
      <c r="H19" s="12" t="s">
        <v>22</v>
      </c>
      <c r="I19" s="13">
        <v>71.659526060000005</v>
      </c>
      <c r="J19" s="13">
        <v>6.2146705000000004</v>
      </c>
      <c r="K19" s="13">
        <v>6.2146705000000004</v>
      </c>
      <c r="L19" s="13">
        <v>0</v>
      </c>
      <c r="M19" s="13">
        <v>0</v>
      </c>
      <c r="N19" s="13">
        <v>0</v>
      </c>
      <c r="O19" s="13">
        <v>6.2146705000000004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6.2146705000000004</v>
      </c>
      <c r="AF19" s="13">
        <v>0</v>
      </c>
      <c r="AG19" s="13">
        <v>0</v>
      </c>
      <c r="AH19" s="13">
        <v>0</v>
      </c>
      <c r="AI19" s="13">
        <v>6.2146705000000004</v>
      </c>
    </row>
    <row r="20" spans="1:35" ht="35.25" customHeight="1" x14ac:dyDescent="0.25">
      <c r="A20" s="10" t="s">
        <v>25</v>
      </c>
      <c r="B20" s="11" t="s">
        <v>26</v>
      </c>
      <c r="C20" s="7" t="s">
        <v>21</v>
      </c>
      <c r="D20" s="12" t="s">
        <v>22</v>
      </c>
      <c r="E20" s="12" t="s">
        <v>22</v>
      </c>
      <c r="F20" s="12" t="s">
        <v>22</v>
      </c>
      <c r="G20" s="12" t="s">
        <v>22</v>
      </c>
      <c r="H20" s="12" t="s">
        <v>22</v>
      </c>
      <c r="I20" s="13">
        <v>159.2994660947366</v>
      </c>
      <c r="J20" s="13">
        <v>85.996527159061898</v>
      </c>
      <c r="K20" s="13">
        <v>24.646619999999999</v>
      </c>
      <c r="L20" s="13">
        <v>0</v>
      </c>
      <c r="M20" s="13">
        <v>0</v>
      </c>
      <c r="N20" s="13">
        <v>24.646619999999999</v>
      </c>
      <c r="O20" s="13">
        <v>0</v>
      </c>
      <c r="P20" s="13">
        <v>28.612117159061903</v>
      </c>
      <c r="Q20" s="13">
        <v>0</v>
      </c>
      <c r="R20" s="13">
        <v>0</v>
      </c>
      <c r="S20" s="13">
        <v>28.612117159061903</v>
      </c>
      <c r="T20" s="13">
        <v>0</v>
      </c>
      <c r="U20" s="13">
        <v>18.708750000000002</v>
      </c>
      <c r="V20" s="13">
        <v>0</v>
      </c>
      <c r="W20" s="13">
        <v>0</v>
      </c>
      <c r="X20" s="13">
        <v>18.708750000000002</v>
      </c>
      <c r="Y20" s="13">
        <v>0</v>
      </c>
      <c r="Z20" s="13">
        <v>14.02904</v>
      </c>
      <c r="AA20" s="13">
        <v>0</v>
      </c>
      <c r="AB20" s="13">
        <v>0</v>
      </c>
      <c r="AC20" s="13">
        <v>14.02904</v>
      </c>
      <c r="AD20" s="13">
        <v>0</v>
      </c>
      <c r="AE20" s="13">
        <v>85.996527159061898</v>
      </c>
      <c r="AF20" s="13">
        <v>0</v>
      </c>
      <c r="AG20" s="13">
        <v>0</v>
      </c>
      <c r="AH20" s="13">
        <v>85.996527159061898</v>
      </c>
      <c r="AI20" s="13">
        <v>0</v>
      </c>
    </row>
    <row r="21" spans="1:35" ht="35.25" customHeight="1" x14ac:dyDescent="0.25">
      <c r="A21" s="10" t="s">
        <v>27</v>
      </c>
      <c r="B21" s="21" t="s">
        <v>28</v>
      </c>
      <c r="C21" s="7" t="s">
        <v>21</v>
      </c>
      <c r="D21" s="12" t="s">
        <v>22</v>
      </c>
      <c r="E21" s="12" t="s">
        <v>22</v>
      </c>
      <c r="F21" s="12" t="s">
        <v>22</v>
      </c>
      <c r="G21" s="12" t="s">
        <v>22</v>
      </c>
      <c r="H21" s="12" t="s">
        <v>22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</row>
    <row r="22" spans="1:35" ht="35.25" customHeight="1" x14ac:dyDescent="0.25">
      <c r="A22" s="10" t="s">
        <v>29</v>
      </c>
      <c r="B22" s="11" t="s">
        <v>30</v>
      </c>
      <c r="C22" s="7" t="s">
        <v>21</v>
      </c>
      <c r="D22" s="12" t="s">
        <v>22</v>
      </c>
      <c r="E22" s="12" t="s">
        <v>22</v>
      </c>
      <c r="F22" s="12" t="s">
        <v>22</v>
      </c>
      <c r="G22" s="12" t="s">
        <v>22</v>
      </c>
      <c r="H22" s="12" t="s">
        <v>22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</row>
    <row r="23" spans="1:35" ht="35.25" customHeight="1" x14ac:dyDescent="0.25">
      <c r="A23" s="10" t="s">
        <v>31</v>
      </c>
      <c r="B23" s="11" t="s">
        <v>32</v>
      </c>
      <c r="C23" s="7" t="s">
        <v>21</v>
      </c>
      <c r="D23" s="12" t="s">
        <v>22</v>
      </c>
      <c r="E23" s="12" t="s">
        <v>22</v>
      </c>
      <c r="F23" s="12" t="s">
        <v>22</v>
      </c>
      <c r="G23" s="12" t="s">
        <v>22</v>
      </c>
      <c r="H23" s="12" t="s">
        <v>22</v>
      </c>
      <c r="I23" s="22">
        <v>0</v>
      </c>
      <c r="J23" s="2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</row>
    <row r="24" spans="1:35" ht="35.25" customHeight="1" x14ac:dyDescent="0.25">
      <c r="A24" s="10" t="s">
        <v>33</v>
      </c>
      <c r="B24" s="21" t="s">
        <v>34</v>
      </c>
      <c r="C24" s="7" t="s">
        <v>21</v>
      </c>
      <c r="D24" s="12" t="s">
        <v>22</v>
      </c>
      <c r="E24" s="12" t="s">
        <v>22</v>
      </c>
      <c r="F24" s="12" t="s">
        <v>22</v>
      </c>
      <c r="G24" s="12" t="s">
        <v>22</v>
      </c>
      <c r="H24" s="12" t="s">
        <v>22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</row>
    <row r="25" spans="1:35" ht="35.25" customHeight="1" x14ac:dyDescent="0.25">
      <c r="A25" s="10" t="s">
        <v>35</v>
      </c>
      <c r="B25" s="11" t="s">
        <v>36</v>
      </c>
      <c r="C25" s="7" t="s">
        <v>21</v>
      </c>
      <c r="D25" s="12" t="s">
        <v>22</v>
      </c>
      <c r="E25" s="12" t="s">
        <v>22</v>
      </c>
      <c r="F25" s="12" t="s">
        <v>22</v>
      </c>
      <c r="G25" s="12" t="s">
        <v>22</v>
      </c>
      <c r="H25" s="12" t="s">
        <v>22</v>
      </c>
      <c r="I25" s="13">
        <v>159.2994660947366</v>
      </c>
      <c r="J25" s="13">
        <v>92.211197659061895</v>
      </c>
      <c r="K25" s="13">
        <v>30.861290499999999</v>
      </c>
      <c r="L25" s="13">
        <v>0</v>
      </c>
      <c r="M25" s="13">
        <v>0</v>
      </c>
      <c r="N25" s="13">
        <v>24.646619999999999</v>
      </c>
      <c r="O25" s="13">
        <v>6.2146705000000004</v>
      </c>
      <c r="P25" s="13">
        <v>28.612117159061903</v>
      </c>
      <c r="Q25" s="13">
        <v>0</v>
      </c>
      <c r="R25" s="13">
        <v>0</v>
      </c>
      <c r="S25" s="13">
        <v>28.612117159061903</v>
      </c>
      <c r="T25" s="13">
        <v>0</v>
      </c>
      <c r="U25" s="13">
        <v>18.708750000000002</v>
      </c>
      <c r="V25" s="13">
        <v>0</v>
      </c>
      <c r="W25" s="13">
        <v>0</v>
      </c>
      <c r="X25" s="13">
        <v>18.708750000000002</v>
      </c>
      <c r="Y25" s="13">
        <v>0</v>
      </c>
      <c r="Z25" s="13">
        <v>14.02904</v>
      </c>
      <c r="AA25" s="13">
        <v>0</v>
      </c>
      <c r="AB25" s="13">
        <v>0</v>
      </c>
      <c r="AC25" s="13">
        <v>14.02904</v>
      </c>
      <c r="AD25" s="13">
        <v>0</v>
      </c>
      <c r="AE25" s="13">
        <v>92.211197659061909</v>
      </c>
      <c r="AF25" s="13">
        <v>0</v>
      </c>
      <c r="AG25" s="13">
        <v>0</v>
      </c>
      <c r="AH25" s="13">
        <v>85.996527159061898</v>
      </c>
      <c r="AI25" s="13">
        <v>6.2146705000000004</v>
      </c>
    </row>
    <row r="26" spans="1:35" ht="41.25" customHeight="1" x14ac:dyDescent="0.25">
      <c r="A26" s="10" t="s">
        <v>37</v>
      </c>
      <c r="B26" s="11" t="s">
        <v>38</v>
      </c>
      <c r="C26" s="7" t="s">
        <v>21</v>
      </c>
      <c r="D26" s="12" t="s">
        <v>22</v>
      </c>
      <c r="E26" s="12" t="s">
        <v>22</v>
      </c>
      <c r="F26" s="12" t="s">
        <v>22</v>
      </c>
      <c r="G26" s="12" t="s">
        <v>22</v>
      </c>
      <c r="H26" s="12" t="s">
        <v>22</v>
      </c>
      <c r="I26" s="13">
        <v>71.659526060000005</v>
      </c>
      <c r="J26" s="13">
        <v>6.2146705000000004</v>
      </c>
      <c r="K26" s="13">
        <v>6.2146705000000004</v>
      </c>
      <c r="L26" s="13">
        <v>0</v>
      </c>
      <c r="M26" s="13">
        <v>0</v>
      </c>
      <c r="N26" s="13">
        <v>0</v>
      </c>
      <c r="O26" s="13">
        <v>6.2146705000000004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6.2146705000000004</v>
      </c>
      <c r="AF26" s="13">
        <v>0</v>
      </c>
      <c r="AG26" s="13">
        <v>0</v>
      </c>
      <c r="AH26" s="13">
        <v>0</v>
      </c>
      <c r="AI26" s="13">
        <v>6.2146705000000004</v>
      </c>
    </row>
    <row r="27" spans="1:35" ht="41.25" customHeight="1" x14ac:dyDescent="0.25">
      <c r="A27" s="10" t="s">
        <v>39</v>
      </c>
      <c r="B27" s="11" t="s">
        <v>40</v>
      </c>
      <c r="C27" s="7" t="s">
        <v>21</v>
      </c>
      <c r="D27" s="12" t="s">
        <v>22</v>
      </c>
      <c r="E27" s="12" t="s">
        <v>22</v>
      </c>
      <c r="F27" s="12" t="s">
        <v>22</v>
      </c>
      <c r="G27" s="12" t="s">
        <v>22</v>
      </c>
      <c r="H27" s="12" t="s">
        <v>22</v>
      </c>
      <c r="I27" s="13">
        <v>71.659526060000005</v>
      </c>
      <c r="J27" s="13">
        <v>6.2146705000000004</v>
      </c>
      <c r="K27" s="13">
        <v>6.2146705000000004</v>
      </c>
      <c r="L27" s="13">
        <v>0</v>
      </c>
      <c r="M27" s="13">
        <v>0</v>
      </c>
      <c r="N27" s="13">
        <v>0</v>
      </c>
      <c r="O27" s="13">
        <v>6.2146705000000004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6.2146705000000004</v>
      </c>
      <c r="AF27" s="13">
        <v>0</v>
      </c>
      <c r="AG27" s="13">
        <v>0</v>
      </c>
      <c r="AH27" s="13">
        <v>0</v>
      </c>
      <c r="AI27" s="13">
        <v>6.2146705000000004</v>
      </c>
    </row>
    <row r="28" spans="1:35" ht="41.25" customHeight="1" x14ac:dyDescent="0.25">
      <c r="A28" s="10" t="s">
        <v>41</v>
      </c>
      <c r="B28" s="11" t="s">
        <v>42</v>
      </c>
      <c r="C28" s="7" t="s">
        <v>21</v>
      </c>
      <c r="D28" s="12" t="s">
        <v>22</v>
      </c>
      <c r="E28" s="12" t="s">
        <v>22</v>
      </c>
      <c r="F28" s="12" t="s">
        <v>22</v>
      </c>
      <c r="G28" s="12" t="s">
        <v>22</v>
      </c>
      <c r="H28" s="12" t="s">
        <v>22</v>
      </c>
      <c r="I28" s="13">
        <v>4.1961616099999999</v>
      </c>
      <c r="J28" s="13">
        <v>4.1961616099999999</v>
      </c>
      <c r="K28" s="13">
        <v>4.1961616099999999</v>
      </c>
      <c r="L28" s="13">
        <v>0</v>
      </c>
      <c r="M28" s="13">
        <v>0</v>
      </c>
      <c r="N28" s="13">
        <v>0</v>
      </c>
      <c r="O28" s="13">
        <v>4.1961616099999999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4.1961616099999999</v>
      </c>
      <c r="AF28" s="13">
        <v>0</v>
      </c>
      <c r="AG28" s="13">
        <v>0</v>
      </c>
      <c r="AH28" s="13">
        <v>0</v>
      </c>
      <c r="AI28" s="13">
        <v>4.1961616099999999</v>
      </c>
    </row>
    <row r="29" spans="1:35" ht="120" customHeight="1" x14ac:dyDescent="0.25">
      <c r="A29" s="10" t="s">
        <v>41</v>
      </c>
      <c r="B29" s="11" t="s">
        <v>139</v>
      </c>
      <c r="C29" s="7" t="s">
        <v>140</v>
      </c>
      <c r="D29" s="12" t="s">
        <v>153</v>
      </c>
      <c r="E29" s="8">
        <v>2025</v>
      </c>
      <c r="F29" s="12" t="s">
        <v>22</v>
      </c>
      <c r="G29" s="12" t="s">
        <v>22</v>
      </c>
      <c r="H29" s="12" t="s">
        <v>22</v>
      </c>
      <c r="I29" s="13">
        <v>1.16521436</v>
      </c>
      <c r="J29" s="13">
        <v>1.16521436</v>
      </c>
      <c r="K29" s="13">
        <v>1.16521436</v>
      </c>
      <c r="L29" s="13">
        <v>0</v>
      </c>
      <c r="M29" s="13">
        <v>0</v>
      </c>
      <c r="N29" s="13">
        <v>0</v>
      </c>
      <c r="O29" s="13">
        <v>1.16521436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1.16521436</v>
      </c>
      <c r="AF29" s="13">
        <v>0</v>
      </c>
      <c r="AG29" s="13">
        <v>0</v>
      </c>
      <c r="AH29" s="13">
        <v>0</v>
      </c>
      <c r="AI29" s="13">
        <v>1.16521436</v>
      </c>
    </row>
    <row r="30" spans="1:35" ht="115.5" customHeight="1" x14ac:dyDescent="0.25">
      <c r="A30" s="10" t="s">
        <v>41</v>
      </c>
      <c r="B30" s="11" t="s">
        <v>155</v>
      </c>
      <c r="C30" s="7" t="s">
        <v>141</v>
      </c>
      <c r="D30" s="12" t="s">
        <v>153</v>
      </c>
      <c r="E30" s="8">
        <v>2025</v>
      </c>
      <c r="F30" s="12" t="s">
        <v>22</v>
      </c>
      <c r="G30" s="12" t="s">
        <v>22</v>
      </c>
      <c r="H30" s="12" t="s">
        <v>22</v>
      </c>
      <c r="I30" s="13">
        <v>0.57955000000000001</v>
      </c>
      <c r="J30" s="13">
        <v>0.57955000000000001</v>
      </c>
      <c r="K30" s="13">
        <v>0.57955000000000001</v>
      </c>
      <c r="L30" s="13">
        <v>0</v>
      </c>
      <c r="M30" s="13">
        <v>0</v>
      </c>
      <c r="N30" s="13">
        <v>0</v>
      </c>
      <c r="O30" s="13">
        <v>0.57955000000000001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0.57955000000000001</v>
      </c>
      <c r="AF30" s="13">
        <v>0</v>
      </c>
      <c r="AG30" s="13">
        <v>0</v>
      </c>
      <c r="AH30" s="13">
        <v>0</v>
      </c>
      <c r="AI30" s="13">
        <v>0.57955000000000001</v>
      </c>
    </row>
    <row r="31" spans="1:35" ht="120" customHeight="1" x14ac:dyDescent="0.25">
      <c r="A31" s="10" t="s">
        <v>41</v>
      </c>
      <c r="B31" s="11" t="s">
        <v>142</v>
      </c>
      <c r="C31" s="7" t="s">
        <v>143</v>
      </c>
      <c r="D31" s="12" t="s">
        <v>153</v>
      </c>
      <c r="E31" s="8">
        <v>2025</v>
      </c>
      <c r="F31" s="12" t="s">
        <v>22</v>
      </c>
      <c r="G31" s="12" t="s">
        <v>22</v>
      </c>
      <c r="H31" s="12" t="s">
        <v>22</v>
      </c>
      <c r="I31" s="13">
        <v>0.44523276000000001</v>
      </c>
      <c r="J31" s="13">
        <v>0.44523276000000001</v>
      </c>
      <c r="K31" s="13">
        <v>0.44523276000000001</v>
      </c>
      <c r="L31" s="13">
        <v>0</v>
      </c>
      <c r="M31" s="13">
        <v>0</v>
      </c>
      <c r="N31" s="13">
        <v>0</v>
      </c>
      <c r="O31" s="13">
        <v>0.44523276000000001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0.44523276000000001</v>
      </c>
      <c r="AF31" s="13">
        <v>0</v>
      </c>
      <c r="AG31" s="13">
        <v>0</v>
      </c>
      <c r="AH31" s="13">
        <v>0</v>
      </c>
      <c r="AI31" s="13">
        <v>0.44523276000000001</v>
      </c>
    </row>
    <row r="32" spans="1:35" ht="105.75" customHeight="1" x14ac:dyDescent="0.25">
      <c r="A32" s="10" t="s">
        <v>41</v>
      </c>
      <c r="B32" s="11" t="s">
        <v>144</v>
      </c>
      <c r="C32" s="7" t="s">
        <v>145</v>
      </c>
      <c r="D32" s="12" t="s">
        <v>153</v>
      </c>
      <c r="E32" s="8">
        <v>2025</v>
      </c>
      <c r="F32" s="12" t="s">
        <v>22</v>
      </c>
      <c r="G32" s="12" t="s">
        <v>22</v>
      </c>
      <c r="H32" s="12" t="s">
        <v>22</v>
      </c>
      <c r="I32" s="13">
        <v>0.18427757</v>
      </c>
      <c r="J32" s="13">
        <v>0.18427757</v>
      </c>
      <c r="K32" s="13">
        <v>0.18427757</v>
      </c>
      <c r="L32" s="13">
        <v>0</v>
      </c>
      <c r="M32" s="13">
        <v>0</v>
      </c>
      <c r="N32" s="13">
        <v>0</v>
      </c>
      <c r="O32" s="13">
        <v>0.18427757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0.18427757</v>
      </c>
      <c r="AF32" s="13">
        <v>0</v>
      </c>
      <c r="AG32" s="13">
        <v>0</v>
      </c>
      <c r="AH32" s="13">
        <v>0</v>
      </c>
      <c r="AI32" s="13">
        <v>0.18427757</v>
      </c>
    </row>
    <row r="33" spans="1:35" ht="105" customHeight="1" x14ac:dyDescent="0.25">
      <c r="A33" s="10" t="s">
        <v>41</v>
      </c>
      <c r="B33" s="11" t="s">
        <v>147</v>
      </c>
      <c r="C33" s="7" t="s">
        <v>148</v>
      </c>
      <c r="D33" s="12" t="s">
        <v>153</v>
      </c>
      <c r="E33" s="8">
        <v>2025</v>
      </c>
      <c r="F33" s="12" t="s">
        <v>22</v>
      </c>
      <c r="G33" s="12" t="s">
        <v>22</v>
      </c>
      <c r="H33" s="12" t="s">
        <v>22</v>
      </c>
      <c r="I33" s="13">
        <v>0.98691856</v>
      </c>
      <c r="J33" s="13">
        <v>0.98691856</v>
      </c>
      <c r="K33" s="13">
        <v>0.98691856</v>
      </c>
      <c r="L33" s="13">
        <v>0</v>
      </c>
      <c r="M33" s="13">
        <v>0</v>
      </c>
      <c r="N33" s="13">
        <v>0</v>
      </c>
      <c r="O33" s="13">
        <v>0.98691856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0.98691856</v>
      </c>
      <c r="AF33" s="13">
        <v>0</v>
      </c>
      <c r="AG33" s="13">
        <v>0</v>
      </c>
      <c r="AH33" s="13">
        <v>0</v>
      </c>
      <c r="AI33" s="13">
        <v>0.98691856</v>
      </c>
    </row>
    <row r="34" spans="1:35" ht="115.5" customHeight="1" x14ac:dyDescent="0.25">
      <c r="A34" s="10" t="s">
        <v>41</v>
      </c>
      <c r="B34" s="11" t="s">
        <v>149</v>
      </c>
      <c r="C34" s="7" t="s">
        <v>150</v>
      </c>
      <c r="D34" s="12" t="s">
        <v>153</v>
      </c>
      <c r="E34" s="8">
        <v>2025</v>
      </c>
      <c r="F34" s="12" t="s">
        <v>22</v>
      </c>
      <c r="G34" s="12" t="s">
        <v>22</v>
      </c>
      <c r="H34" s="12" t="s">
        <v>22</v>
      </c>
      <c r="I34" s="13">
        <v>0.62000328999999998</v>
      </c>
      <c r="J34" s="13">
        <v>0.62000328999999998</v>
      </c>
      <c r="K34" s="13">
        <v>0.62000328999999998</v>
      </c>
      <c r="L34" s="13">
        <v>0</v>
      </c>
      <c r="M34" s="13">
        <v>0</v>
      </c>
      <c r="N34" s="13">
        <v>0</v>
      </c>
      <c r="O34" s="13">
        <v>0.62000328999999998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0.62000328999999998</v>
      </c>
      <c r="AF34" s="13">
        <v>0</v>
      </c>
      <c r="AG34" s="13">
        <v>0</v>
      </c>
      <c r="AH34" s="13">
        <v>0</v>
      </c>
      <c r="AI34" s="13">
        <v>0.62000328999999998</v>
      </c>
    </row>
    <row r="35" spans="1:35" ht="132.75" customHeight="1" x14ac:dyDescent="0.25">
      <c r="A35" s="10" t="s">
        <v>41</v>
      </c>
      <c r="B35" s="11" t="s">
        <v>151</v>
      </c>
      <c r="C35" s="7" t="s">
        <v>152</v>
      </c>
      <c r="D35" s="12" t="s">
        <v>153</v>
      </c>
      <c r="E35" s="8">
        <v>2025</v>
      </c>
      <c r="F35" s="12" t="s">
        <v>22</v>
      </c>
      <c r="G35" s="12" t="s">
        <v>22</v>
      </c>
      <c r="H35" s="12" t="s">
        <v>22</v>
      </c>
      <c r="I35" s="13">
        <v>0.21496507000000001</v>
      </c>
      <c r="J35" s="13">
        <v>0.21496507000000001</v>
      </c>
      <c r="K35" s="13">
        <v>0.21496507000000001</v>
      </c>
      <c r="L35" s="13">
        <v>0</v>
      </c>
      <c r="M35" s="13">
        <v>0</v>
      </c>
      <c r="N35" s="13">
        <v>0</v>
      </c>
      <c r="O35" s="13">
        <v>0.21496507000000001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0.21496507000000001</v>
      </c>
      <c r="AF35" s="13">
        <v>0</v>
      </c>
      <c r="AG35" s="13">
        <v>0</v>
      </c>
      <c r="AH35" s="13">
        <v>0</v>
      </c>
      <c r="AI35" s="13">
        <v>0.21496507000000001</v>
      </c>
    </row>
    <row r="36" spans="1:35" ht="37.5" customHeight="1" x14ac:dyDescent="0.25">
      <c r="A36" s="14" t="s">
        <v>43</v>
      </c>
      <c r="B36" s="11" t="s">
        <v>44</v>
      </c>
      <c r="C36" s="7" t="s">
        <v>21</v>
      </c>
      <c r="D36" s="12" t="s">
        <v>22</v>
      </c>
      <c r="E36" s="13" t="s">
        <v>22</v>
      </c>
      <c r="F36" s="13" t="s">
        <v>22</v>
      </c>
      <c r="G36" s="13" t="s">
        <v>22</v>
      </c>
      <c r="H36" s="13" t="s">
        <v>22</v>
      </c>
      <c r="I36" s="13">
        <v>0.41850889000000002</v>
      </c>
      <c r="J36" s="13">
        <v>0.41850889000000002</v>
      </c>
      <c r="K36" s="13">
        <v>0.41850889000000002</v>
      </c>
      <c r="L36" s="13">
        <v>0</v>
      </c>
      <c r="M36" s="13">
        <v>0</v>
      </c>
      <c r="N36" s="13">
        <v>0</v>
      </c>
      <c r="O36" s="13">
        <v>0.41850889000000002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0.41850889000000002</v>
      </c>
      <c r="AF36" s="13">
        <v>0</v>
      </c>
      <c r="AG36" s="13">
        <v>0</v>
      </c>
      <c r="AH36" s="13">
        <v>0</v>
      </c>
      <c r="AI36" s="13">
        <v>0.41850889000000002</v>
      </c>
    </row>
    <row r="37" spans="1:35" ht="93.75" customHeight="1" x14ac:dyDescent="0.25">
      <c r="A37" s="14" t="s">
        <v>43</v>
      </c>
      <c r="B37" s="11" t="s">
        <v>134</v>
      </c>
      <c r="C37" s="7" t="s">
        <v>135</v>
      </c>
      <c r="D37" s="12" t="s">
        <v>153</v>
      </c>
      <c r="E37" s="8">
        <v>2025</v>
      </c>
      <c r="F37" s="13" t="s">
        <v>22</v>
      </c>
      <c r="G37" s="13" t="s">
        <v>22</v>
      </c>
      <c r="H37" s="13" t="s">
        <v>22</v>
      </c>
      <c r="I37" s="13">
        <v>0.41850889000000002</v>
      </c>
      <c r="J37" s="13">
        <v>0.41850889000000002</v>
      </c>
      <c r="K37" s="13">
        <v>0.41850889000000002</v>
      </c>
      <c r="L37" s="13">
        <v>0</v>
      </c>
      <c r="M37" s="13">
        <v>0</v>
      </c>
      <c r="N37" s="13">
        <v>0</v>
      </c>
      <c r="O37" s="13">
        <v>0.41850889000000002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0.41850889000000002</v>
      </c>
      <c r="AF37" s="13">
        <v>0</v>
      </c>
      <c r="AG37" s="13">
        <v>0</v>
      </c>
      <c r="AH37" s="13">
        <v>0</v>
      </c>
      <c r="AI37" s="13">
        <v>0.41850889000000002</v>
      </c>
    </row>
    <row r="38" spans="1:35" ht="31.5" x14ac:dyDescent="0.25">
      <c r="A38" s="14" t="s">
        <v>45</v>
      </c>
      <c r="B38" s="11" t="s">
        <v>46</v>
      </c>
      <c r="C38" s="7" t="s">
        <v>21</v>
      </c>
      <c r="D38" s="12" t="s">
        <v>22</v>
      </c>
      <c r="E38" s="13" t="s">
        <v>22</v>
      </c>
      <c r="F38" s="13" t="s">
        <v>22</v>
      </c>
      <c r="G38" s="13" t="s">
        <v>22</v>
      </c>
      <c r="H38" s="13" t="s">
        <v>22</v>
      </c>
      <c r="I38" s="13">
        <v>67.044855560000002</v>
      </c>
      <c r="J38" s="13">
        <v>1.6</v>
      </c>
      <c r="K38" s="13">
        <v>1.6</v>
      </c>
      <c r="L38" s="13">
        <v>0</v>
      </c>
      <c r="M38" s="13">
        <v>0</v>
      </c>
      <c r="N38" s="13">
        <v>0</v>
      </c>
      <c r="O38" s="13">
        <v>1.6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1.6</v>
      </c>
      <c r="AF38" s="13">
        <v>0</v>
      </c>
      <c r="AG38" s="13">
        <v>0</v>
      </c>
      <c r="AH38" s="13">
        <v>0</v>
      </c>
      <c r="AI38" s="13">
        <v>1.6</v>
      </c>
    </row>
    <row r="39" spans="1:35" ht="105" customHeight="1" x14ac:dyDescent="0.25">
      <c r="A39" s="14" t="s">
        <v>45</v>
      </c>
      <c r="B39" s="11" t="s">
        <v>146</v>
      </c>
      <c r="C39" s="7" t="s">
        <v>136</v>
      </c>
      <c r="D39" s="12" t="s">
        <v>80</v>
      </c>
      <c r="E39" s="8">
        <v>2026</v>
      </c>
      <c r="F39" s="13" t="s">
        <v>22</v>
      </c>
      <c r="G39" s="13" t="s">
        <v>22</v>
      </c>
      <c r="H39" s="13" t="s">
        <v>22</v>
      </c>
      <c r="I39" s="13">
        <v>1.6</v>
      </c>
      <c r="J39" s="13">
        <v>1.6</v>
      </c>
      <c r="K39" s="13">
        <v>1.6</v>
      </c>
      <c r="L39" s="13">
        <v>0</v>
      </c>
      <c r="M39" s="13">
        <v>0</v>
      </c>
      <c r="N39" s="13">
        <v>0</v>
      </c>
      <c r="O39" s="13">
        <v>1.6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1.6</v>
      </c>
      <c r="AF39" s="13">
        <v>0</v>
      </c>
      <c r="AG39" s="13">
        <v>0</v>
      </c>
      <c r="AH39" s="13">
        <v>0</v>
      </c>
      <c r="AI39" s="13">
        <v>1.6</v>
      </c>
    </row>
    <row r="40" spans="1:35" ht="108" customHeight="1" x14ac:dyDescent="0.25">
      <c r="A40" s="14" t="s">
        <v>45</v>
      </c>
      <c r="B40" s="11" t="s">
        <v>137</v>
      </c>
      <c r="C40" s="7" t="s">
        <v>138</v>
      </c>
      <c r="D40" s="12" t="s">
        <v>80</v>
      </c>
      <c r="E40" s="8">
        <v>2026</v>
      </c>
      <c r="F40" s="13" t="s">
        <v>22</v>
      </c>
      <c r="G40" s="13" t="s">
        <v>22</v>
      </c>
      <c r="H40" s="13" t="s">
        <v>22</v>
      </c>
      <c r="I40" s="13">
        <v>65.444855560000008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</row>
    <row r="41" spans="1:35" ht="29.25" customHeight="1" x14ac:dyDescent="0.25">
      <c r="A41" s="23" t="s">
        <v>47</v>
      </c>
      <c r="B41" s="11" t="s">
        <v>48</v>
      </c>
      <c r="C41" s="7" t="s">
        <v>21</v>
      </c>
      <c r="D41" s="12" t="s">
        <v>22</v>
      </c>
      <c r="E41" s="7" t="s">
        <v>22</v>
      </c>
      <c r="F41" s="13" t="s">
        <v>22</v>
      </c>
      <c r="G41" s="13" t="s">
        <v>22</v>
      </c>
      <c r="H41" s="13" t="s">
        <v>22</v>
      </c>
      <c r="I41" s="13" t="s">
        <v>22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</row>
    <row r="42" spans="1:35" ht="44.25" customHeight="1" x14ac:dyDescent="0.25">
      <c r="A42" s="14" t="s">
        <v>49</v>
      </c>
      <c r="B42" s="11" t="s">
        <v>50</v>
      </c>
      <c r="C42" s="7" t="s">
        <v>21</v>
      </c>
      <c r="D42" s="12" t="s">
        <v>22</v>
      </c>
      <c r="E42" s="7" t="s">
        <v>22</v>
      </c>
      <c r="F42" s="13" t="s">
        <v>22</v>
      </c>
      <c r="G42" s="13" t="s">
        <v>22</v>
      </c>
      <c r="H42" s="13" t="s">
        <v>22</v>
      </c>
      <c r="I42" s="13" t="s">
        <v>22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</row>
    <row r="43" spans="1:35" s="9" customFormat="1" ht="50.25" customHeight="1" x14ac:dyDescent="0.25">
      <c r="A43" s="14" t="s">
        <v>51</v>
      </c>
      <c r="B43" s="11" t="s">
        <v>52</v>
      </c>
      <c r="C43" s="7" t="s">
        <v>21</v>
      </c>
      <c r="D43" s="12" t="s">
        <v>22</v>
      </c>
      <c r="E43" s="7" t="s">
        <v>22</v>
      </c>
      <c r="F43" s="13" t="s">
        <v>22</v>
      </c>
      <c r="G43" s="13" t="s">
        <v>22</v>
      </c>
      <c r="H43" s="13" t="s">
        <v>22</v>
      </c>
      <c r="I43" s="13" t="s">
        <v>22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</row>
    <row r="44" spans="1:35" s="9" customFormat="1" ht="39" customHeight="1" x14ac:dyDescent="0.25">
      <c r="A44" s="14" t="s">
        <v>53</v>
      </c>
      <c r="B44" s="11" t="s">
        <v>54</v>
      </c>
      <c r="C44" s="7" t="s">
        <v>21</v>
      </c>
      <c r="D44" s="12" t="s">
        <v>22</v>
      </c>
      <c r="E44" s="7" t="s">
        <v>22</v>
      </c>
      <c r="F44" s="13" t="s">
        <v>22</v>
      </c>
      <c r="G44" s="13" t="s">
        <v>22</v>
      </c>
      <c r="H44" s="13" t="s">
        <v>22</v>
      </c>
      <c r="I44" s="13" t="s">
        <v>22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</row>
    <row r="45" spans="1:35" ht="29.25" customHeight="1" x14ac:dyDescent="0.25">
      <c r="A45" s="14" t="s">
        <v>55</v>
      </c>
      <c r="B45" s="11" t="s">
        <v>56</v>
      </c>
      <c r="C45" s="7" t="s">
        <v>21</v>
      </c>
      <c r="D45" s="12" t="s">
        <v>22</v>
      </c>
      <c r="E45" s="7" t="s">
        <v>22</v>
      </c>
      <c r="F45" s="13" t="s">
        <v>22</v>
      </c>
      <c r="G45" s="13" t="s">
        <v>22</v>
      </c>
      <c r="H45" s="13" t="s">
        <v>22</v>
      </c>
      <c r="I45" s="13" t="s">
        <v>22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</row>
    <row r="46" spans="1:35" ht="56.25" customHeight="1" x14ac:dyDescent="0.25">
      <c r="A46" s="14" t="s">
        <v>55</v>
      </c>
      <c r="B46" s="11" t="s">
        <v>57</v>
      </c>
      <c r="C46" s="7" t="s">
        <v>21</v>
      </c>
      <c r="D46" s="12" t="s">
        <v>22</v>
      </c>
      <c r="E46" s="7" t="s">
        <v>22</v>
      </c>
      <c r="F46" s="13" t="s">
        <v>22</v>
      </c>
      <c r="G46" s="13" t="s">
        <v>22</v>
      </c>
      <c r="H46" s="13" t="s">
        <v>22</v>
      </c>
      <c r="I46" s="13" t="s">
        <v>22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</row>
    <row r="47" spans="1:35" ht="60" customHeight="1" x14ac:dyDescent="0.25">
      <c r="A47" s="14" t="s">
        <v>55</v>
      </c>
      <c r="B47" s="11" t="s">
        <v>58</v>
      </c>
      <c r="C47" s="7" t="s">
        <v>21</v>
      </c>
      <c r="D47" s="12" t="s">
        <v>22</v>
      </c>
      <c r="E47" s="7" t="s">
        <v>22</v>
      </c>
      <c r="F47" s="13" t="s">
        <v>22</v>
      </c>
      <c r="G47" s="13" t="s">
        <v>22</v>
      </c>
      <c r="H47" s="13" t="s">
        <v>22</v>
      </c>
      <c r="I47" s="13" t="s">
        <v>22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</row>
    <row r="48" spans="1:35" ht="57" customHeight="1" x14ac:dyDescent="0.25">
      <c r="A48" s="14" t="s">
        <v>55</v>
      </c>
      <c r="B48" s="11" t="s">
        <v>59</v>
      </c>
      <c r="C48" s="7" t="s">
        <v>21</v>
      </c>
      <c r="D48" s="12" t="s">
        <v>22</v>
      </c>
      <c r="E48" s="7" t="s">
        <v>22</v>
      </c>
      <c r="F48" s="13" t="s">
        <v>22</v>
      </c>
      <c r="G48" s="13" t="s">
        <v>22</v>
      </c>
      <c r="H48" s="13" t="s">
        <v>22</v>
      </c>
      <c r="I48" s="13" t="s">
        <v>22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</row>
    <row r="49" spans="1:35" ht="34.5" customHeight="1" x14ac:dyDescent="0.25">
      <c r="A49" s="14" t="s">
        <v>60</v>
      </c>
      <c r="B49" s="11" t="s">
        <v>56</v>
      </c>
      <c r="C49" s="7" t="s">
        <v>21</v>
      </c>
      <c r="D49" s="12" t="s">
        <v>22</v>
      </c>
      <c r="E49" s="7" t="s">
        <v>22</v>
      </c>
      <c r="F49" s="13" t="s">
        <v>22</v>
      </c>
      <c r="G49" s="13" t="s">
        <v>22</v>
      </c>
      <c r="H49" s="13" t="s">
        <v>22</v>
      </c>
      <c r="I49" s="13" t="s">
        <v>22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</row>
    <row r="50" spans="1:35" ht="57" customHeight="1" x14ac:dyDescent="0.25">
      <c r="A50" s="14" t="s">
        <v>60</v>
      </c>
      <c r="B50" s="11" t="s">
        <v>57</v>
      </c>
      <c r="C50" s="7" t="s">
        <v>21</v>
      </c>
      <c r="D50" s="12" t="s">
        <v>22</v>
      </c>
      <c r="E50" s="7" t="s">
        <v>22</v>
      </c>
      <c r="F50" s="13" t="s">
        <v>22</v>
      </c>
      <c r="G50" s="13" t="s">
        <v>22</v>
      </c>
      <c r="H50" s="13" t="s">
        <v>22</v>
      </c>
      <c r="I50" s="13" t="s">
        <v>22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</row>
    <row r="51" spans="1:35" ht="58.5" customHeight="1" x14ac:dyDescent="0.25">
      <c r="A51" s="14" t="s">
        <v>60</v>
      </c>
      <c r="B51" s="11" t="s">
        <v>58</v>
      </c>
      <c r="C51" s="7" t="s">
        <v>21</v>
      </c>
      <c r="D51" s="12" t="s">
        <v>22</v>
      </c>
      <c r="E51" s="7" t="s">
        <v>22</v>
      </c>
      <c r="F51" s="13" t="s">
        <v>22</v>
      </c>
      <c r="G51" s="13" t="s">
        <v>22</v>
      </c>
      <c r="H51" s="13" t="s">
        <v>22</v>
      </c>
      <c r="I51" s="13" t="s">
        <v>22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</row>
    <row r="52" spans="1:35" ht="63.75" customHeight="1" x14ac:dyDescent="0.25">
      <c r="A52" s="14" t="s">
        <v>60</v>
      </c>
      <c r="B52" s="11" t="s">
        <v>61</v>
      </c>
      <c r="C52" s="7" t="s">
        <v>21</v>
      </c>
      <c r="D52" s="12" t="s">
        <v>22</v>
      </c>
      <c r="E52" s="7" t="s">
        <v>22</v>
      </c>
      <c r="F52" s="13" t="s">
        <v>22</v>
      </c>
      <c r="G52" s="13" t="s">
        <v>22</v>
      </c>
      <c r="H52" s="13" t="s">
        <v>22</v>
      </c>
      <c r="I52" s="13" t="s">
        <v>22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</row>
    <row r="53" spans="1:35" ht="47.25" x14ac:dyDescent="0.25">
      <c r="A53" s="14" t="s">
        <v>62</v>
      </c>
      <c r="B53" s="11" t="s">
        <v>63</v>
      </c>
      <c r="C53" s="7" t="s">
        <v>21</v>
      </c>
      <c r="D53" s="12" t="s">
        <v>22</v>
      </c>
      <c r="E53" s="7" t="s">
        <v>22</v>
      </c>
      <c r="F53" s="13" t="s">
        <v>22</v>
      </c>
      <c r="G53" s="13" t="s">
        <v>22</v>
      </c>
      <c r="H53" s="13" t="s">
        <v>22</v>
      </c>
      <c r="I53" s="13" t="s">
        <v>22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</row>
    <row r="54" spans="1:35" ht="41.25" customHeight="1" x14ac:dyDescent="0.25">
      <c r="A54" s="14" t="s">
        <v>64</v>
      </c>
      <c r="B54" s="11" t="s">
        <v>65</v>
      </c>
      <c r="C54" s="7" t="s">
        <v>21</v>
      </c>
      <c r="D54" s="12" t="s">
        <v>22</v>
      </c>
      <c r="E54" s="7" t="s">
        <v>22</v>
      </c>
      <c r="F54" s="13" t="s">
        <v>22</v>
      </c>
      <c r="G54" s="13" t="s">
        <v>22</v>
      </c>
      <c r="H54" s="13" t="s">
        <v>22</v>
      </c>
      <c r="I54" s="13" t="s">
        <v>22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</row>
    <row r="55" spans="1:35" ht="48" customHeight="1" x14ac:dyDescent="0.25">
      <c r="A55" s="14" t="s">
        <v>66</v>
      </c>
      <c r="B55" s="11" t="s">
        <v>67</v>
      </c>
      <c r="C55" s="7" t="s">
        <v>21</v>
      </c>
      <c r="D55" s="12" t="s">
        <v>22</v>
      </c>
      <c r="E55" s="7" t="s">
        <v>22</v>
      </c>
      <c r="F55" s="13" t="s">
        <v>22</v>
      </c>
      <c r="G55" s="13" t="s">
        <v>22</v>
      </c>
      <c r="H55" s="13" t="s">
        <v>22</v>
      </c>
      <c r="I55" s="13" t="s">
        <v>22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</row>
    <row r="56" spans="1:35" ht="21.75" customHeight="1" x14ac:dyDescent="0.25">
      <c r="A56" s="14" t="s">
        <v>68</v>
      </c>
      <c r="B56" s="11" t="s">
        <v>69</v>
      </c>
      <c r="C56" s="7" t="s">
        <v>21</v>
      </c>
      <c r="D56" s="12" t="s">
        <v>22</v>
      </c>
      <c r="E56" s="7" t="s">
        <v>22</v>
      </c>
      <c r="F56" s="13" t="s">
        <v>22</v>
      </c>
      <c r="G56" s="13" t="s">
        <v>22</v>
      </c>
      <c r="H56" s="13" t="s">
        <v>22</v>
      </c>
      <c r="I56" s="13">
        <v>87.639940034736597</v>
      </c>
      <c r="J56" s="13">
        <v>85.996527159061898</v>
      </c>
      <c r="K56" s="13">
        <v>24.646619999999999</v>
      </c>
      <c r="L56" s="13">
        <v>0</v>
      </c>
      <c r="M56" s="13">
        <v>0</v>
      </c>
      <c r="N56" s="13">
        <v>24.646619999999999</v>
      </c>
      <c r="O56" s="13">
        <v>0</v>
      </c>
      <c r="P56" s="13">
        <v>28.612117159061903</v>
      </c>
      <c r="Q56" s="13">
        <v>0</v>
      </c>
      <c r="R56" s="13">
        <v>0</v>
      </c>
      <c r="S56" s="13">
        <v>28.612117159061903</v>
      </c>
      <c r="T56" s="13">
        <v>0</v>
      </c>
      <c r="U56" s="13">
        <v>18.708750000000002</v>
      </c>
      <c r="V56" s="13">
        <v>0</v>
      </c>
      <c r="W56" s="13">
        <v>0</v>
      </c>
      <c r="X56" s="13">
        <v>18.708750000000002</v>
      </c>
      <c r="Y56" s="13">
        <v>0</v>
      </c>
      <c r="Z56" s="13">
        <v>14.02904</v>
      </c>
      <c r="AA56" s="13">
        <v>0</v>
      </c>
      <c r="AB56" s="13">
        <v>0</v>
      </c>
      <c r="AC56" s="13">
        <v>14.02904</v>
      </c>
      <c r="AD56" s="13">
        <v>0</v>
      </c>
      <c r="AE56" s="13">
        <v>85.996527159061898</v>
      </c>
      <c r="AF56" s="13">
        <v>0</v>
      </c>
      <c r="AG56" s="13">
        <v>0</v>
      </c>
      <c r="AH56" s="13">
        <v>85.996527159061898</v>
      </c>
      <c r="AI56" s="13">
        <v>0</v>
      </c>
    </row>
    <row r="57" spans="1:35" ht="40.5" customHeight="1" x14ac:dyDescent="0.25">
      <c r="A57" s="14" t="s">
        <v>70</v>
      </c>
      <c r="B57" s="11" t="s">
        <v>71</v>
      </c>
      <c r="C57" s="7" t="s">
        <v>21</v>
      </c>
      <c r="D57" s="12" t="s">
        <v>22</v>
      </c>
      <c r="E57" s="7" t="s">
        <v>22</v>
      </c>
      <c r="F57" s="13" t="s">
        <v>22</v>
      </c>
      <c r="G57" s="13" t="s">
        <v>22</v>
      </c>
      <c r="H57" s="13" t="s">
        <v>22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</row>
    <row r="58" spans="1:35" ht="27" customHeight="1" x14ac:dyDescent="0.25">
      <c r="A58" s="14" t="s">
        <v>72</v>
      </c>
      <c r="B58" s="11" t="s">
        <v>73</v>
      </c>
      <c r="C58" s="7" t="s">
        <v>21</v>
      </c>
      <c r="D58" s="12" t="s">
        <v>22</v>
      </c>
      <c r="E58" s="13" t="s">
        <v>22</v>
      </c>
      <c r="F58" s="13" t="s">
        <v>22</v>
      </c>
      <c r="G58" s="13" t="s">
        <v>22</v>
      </c>
      <c r="H58" s="13" t="s">
        <v>22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</row>
    <row r="59" spans="1:35" s="9" customFormat="1" ht="40.5" customHeight="1" x14ac:dyDescent="0.25">
      <c r="A59" s="14" t="s">
        <v>74</v>
      </c>
      <c r="B59" s="11" t="s">
        <v>75</v>
      </c>
      <c r="C59" s="7" t="s">
        <v>21</v>
      </c>
      <c r="D59" s="12" t="s">
        <v>22</v>
      </c>
      <c r="E59" s="13" t="s">
        <v>22</v>
      </c>
      <c r="F59" s="13" t="s">
        <v>22</v>
      </c>
      <c r="G59" s="13" t="s">
        <v>22</v>
      </c>
      <c r="H59" s="13" t="s">
        <v>22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</row>
    <row r="60" spans="1:35" s="9" customFormat="1" ht="31.5" x14ac:dyDescent="0.25">
      <c r="A60" s="10" t="s">
        <v>76</v>
      </c>
      <c r="B60" s="11" t="s">
        <v>77</v>
      </c>
      <c r="C60" s="7" t="s">
        <v>21</v>
      </c>
      <c r="D60" s="12" t="s">
        <v>22</v>
      </c>
      <c r="E60" s="7" t="s">
        <v>22</v>
      </c>
      <c r="F60" s="13" t="s">
        <v>22</v>
      </c>
      <c r="G60" s="13" t="s">
        <v>22</v>
      </c>
      <c r="H60" s="13" t="s">
        <v>22</v>
      </c>
      <c r="I60" s="13">
        <v>87.639940034736597</v>
      </c>
      <c r="J60" s="13">
        <v>85.996527159061898</v>
      </c>
      <c r="K60" s="13">
        <v>24.646619999999999</v>
      </c>
      <c r="L60" s="13">
        <v>0</v>
      </c>
      <c r="M60" s="13">
        <v>0</v>
      </c>
      <c r="N60" s="13">
        <v>24.646619999999999</v>
      </c>
      <c r="O60" s="13">
        <v>0</v>
      </c>
      <c r="P60" s="13">
        <v>28.612117159061903</v>
      </c>
      <c r="Q60" s="13">
        <v>0</v>
      </c>
      <c r="R60" s="13">
        <v>0</v>
      </c>
      <c r="S60" s="13">
        <v>28.612117159061903</v>
      </c>
      <c r="T60" s="13">
        <v>0</v>
      </c>
      <c r="U60" s="13">
        <v>18.708750000000002</v>
      </c>
      <c r="V60" s="13">
        <v>0</v>
      </c>
      <c r="W60" s="13">
        <v>0</v>
      </c>
      <c r="X60" s="13">
        <v>18.708750000000002</v>
      </c>
      <c r="Y60" s="13">
        <v>0</v>
      </c>
      <c r="Z60" s="13">
        <v>14.02904</v>
      </c>
      <c r="AA60" s="13">
        <v>0</v>
      </c>
      <c r="AB60" s="13">
        <v>0</v>
      </c>
      <c r="AC60" s="13">
        <v>14.02904</v>
      </c>
      <c r="AD60" s="13">
        <v>0</v>
      </c>
      <c r="AE60" s="13">
        <v>85.996527159061898</v>
      </c>
      <c r="AF60" s="13">
        <v>0</v>
      </c>
      <c r="AG60" s="13">
        <v>0</v>
      </c>
      <c r="AH60" s="13">
        <v>85.996527159061898</v>
      </c>
      <c r="AI60" s="13">
        <v>0</v>
      </c>
    </row>
    <row r="61" spans="1:35" ht="31.5" customHeight="1" x14ac:dyDescent="0.25">
      <c r="A61" s="14" t="s">
        <v>78</v>
      </c>
      <c r="B61" s="11" t="s">
        <v>79</v>
      </c>
      <c r="C61" s="7" t="s">
        <v>21</v>
      </c>
      <c r="D61" s="12" t="s">
        <v>22</v>
      </c>
      <c r="E61" s="13" t="s">
        <v>22</v>
      </c>
      <c r="F61" s="13" t="s">
        <v>22</v>
      </c>
      <c r="G61" s="13" t="s">
        <v>22</v>
      </c>
      <c r="H61" s="13" t="s">
        <v>22</v>
      </c>
      <c r="I61" s="13">
        <v>87.639940034736597</v>
      </c>
      <c r="J61" s="13">
        <v>85.996527159061898</v>
      </c>
      <c r="K61" s="13">
        <v>24.646619999999999</v>
      </c>
      <c r="L61" s="13">
        <v>0</v>
      </c>
      <c r="M61" s="13">
        <v>0</v>
      </c>
      <c r="N61" s="13">
        <v>24.646619999999999</v>
      </c>
      <c r="O61" s="13">
        <v>0</v>
      </c>
      <c r="P61" s="13">
        <v>28.612117159061903</v>
      </c>
      <c r="Q61" s="13">
        <v>0</v>
      </c>
      <c r="R61" s="13">
        <v>0</v>
      </c>
      <c r="S61" s="13">
        <v>28.612117159061903</v>
      </c>
      <c r="T61" s="13">
        <v>0</v>
      </c>
      <c r="U61" s="13">
        <v>18.708750000000002</v>
      </c>
      <c r="V61" s="13">
        <v>0</v>
      </c>
      <c r="W61" s="13">
        <v>0</v>
      </c>
      <c r="X61" s="13">
        <v>18.708750000000002</v>
      </c>
      <c r="Y61" s="13">
        <v>0</v>
      </c>
      <c r="Z61" s="13">
        <v>14.02904</v>
      </c>
      <c r="AA61" s="13">
        <v>0</v>
      </c>
      <c r="AB61" s="13">
        <v>0</v>
      </c>
      <c r="AC61" s="13">
        <v>14.02904</v>
      </c>
      <c r="AD61" s="13">
        <v>0</v>
      </c>
      <c r="AE61" s="13">
        <v>85.996527159061898</v>
      </c>
      <c r="AF61" s="13">
        <v>0</v>
      </c>
      <c r="AG61" s="13">
        <v>0</v>
      </c>
      <c r="AH61" s="13">
        <v>85.996527159061898</v>
      </c>
      <c r="AI61" s="13">
        <v>0</v>
      </c>
    </row>
    <row r="62" spans="1:35" ht="44.25" customHeight="1" x14ac:dyDescent="0.25">
      <c r="A62" s="7" t="s">
        <v>78</v>
      </c>
      <c r="B62" s="15" t="s">
        <v>82</v>
      </c>
      <c r="C62" s="13" t="s">
        <v>157</v>
      </c>
      <c r="D62" s="7" t="s">
        <v>81</v>
      </c>
      <c r="E62" s="7">
        <v>2027</v>
      </c>
      <c r="F62" s="13" t="s">
        <v>22</v>
      </c>
      <c r="G62" s="13" t="s">
        <v>22</v>
      </c>
      <c r="H62" s="13" t="s">
        <v>22</v>
      </c>
      <c r="I62" s="13">
        <v>7.9283599999999996</v>
      </c>
      <c r="J62" s="13">
        <v>7.9283599999999996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7.9283599999999996</v>
      </c>
      <c r="V62" s="1">
        <v>0</v>
      </c>
      <c r="W62" s="1">
        <v>0</v>
      </c>
      <c r="X62" s="1">
        <v>7.9283599999999996</v>
      </c>
      <c r="Y62" s="1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3">
        <v>7.9283599999999996</v>
      </c>
      <c r="AF62" s="13">
        <v>0</v>
      </c>
      <c r="AG62" s="13">
        <v>0</v>
      </c>
      <c r="AH62" s="13">
        <v>7.9283599999999996</v>
      </c>
      <c r="AI62" s="13">
        <v>0</v>
      </c>
    </row>
    <row r="63" spans="1:35" s="9" customFormat="1" ht="40.5" customHeight="1" x14ac:dyDescent="0.25">
      <c r="A63" s="7" t="s">
        <v>78</v>
      </c>
      <c r="B63" s="15" t="s">
        <v>83</v>
      </c>
      <c r="C63" s="13" t="s">
        <v>158</v>
      </c>
      <c r="D63" s="7" t="s">
        <v>81</v>
      </c>
      <c r="E63" s="7">
        <v>2027</v>
      </c>
      <c r="F63" s="13" t="s">
        <v>22</v>
      </c>
      <c r="G63" s="13" t="s">
        <v>22</v>
      </c>
      <c r="H63" s="13" t="s">
        <v>22</v>
      </c>
      <c r="I63" s="13">
        <v>12.130632875674699</v>
      </c>
      <c r="J63" s="13">
        <v>6.4581799999999996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6.4581799999999996</v>
      </c>
      <c r="V63" s="1">
        <v>0</v>
      </c>
      <c r="W63" s="1">
        <v>0</v>
      </c>
      <c r="X63" s="1">
        <v>6.4581799999999996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3">
        <v>6.4581799999999996</v>
      </c>
      <c r="AF63" s="13">
        <v>0</v>
      </c>
      <c r="AG63" s="13">
        <v>0</v>
      </c>
      <c r="AH63" s="13">
        <v>6.4581799999999996</v>
      </c>
      <c r="AI63" s="13">
        <v>0</v>
      </c>
    </row>
    <row r="64" spans="1:35" s="9" customFormat="1" ht="42.75" customHeight="1" x14ac:dyDescent="0.25">
      <c r="A64" s="7" t="s">
        <v>78</v>
      </c>
      <c r="B64" s="15" t="s">
        <v>84</v>
      </c>
      <c r="C64" s="13" t="s">
        <v>159</v>
      </c>
      <c r="D64" s="7" t="s">
        <v>81</v>
      </c>
      <c r="E64" s="7">
        <v>2027</v>
      </c>
      <c r="F64" s="13" t="s">
        <v>22</v>
      </c>
      <c r="G64" s="13" t="s">
        <v>22</v>
      </c>
      <c r="H64" s="13" t="s">
        <v>22</v>
      </c>
      <c r="I64" s="13">
        <v>4.3222100000000001</v>
      </c>
      <c r="J64" s="13">
        <v>4.3222100000000001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4.3222100000000001</v>
      </c>
      <c r="V64" s="1">
        <v>0</v>
      </c>
      <c r="W64" s="1">
        <v>0</v>
      </c>
      <c r="X64" s="1">
        <v>4.3222100000000001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3">
        <v>4.3222100000000001</v>
      </c>
      <c r="AF64" s="13">
        <v>0</v>
      </c>
      <c r="AG64" s="13">
        <v>0</v>
      </c>
      <c r="AH64" s="13">
        <v>4.3222100000000001</v>
      </c>
      <c r="AI64" s="13">
        <v>0</v>
      </c>
    </row>
    <row r="65" spans="1:35" s="9" customFormat="1" ht="46.5" customHeight="1" x14ac:dyDescent="0.25">
      <c r="A65" s="7" t="s">
        <v>78</v>
      </c>
      <c r="B65" s="15" t="s">
        <v>85</v>
      </c>
      <c r="C65" s="13" t="s">
        <v>86</v>
      </c>
      <c r="D65" s="7" t="s">
        <v>81</v>
      </c>
      <c r="E65" s="7">
        <v>2026</v>
      </c>
      <c r="F65" s="13" t="s">
        <v>22</v>
      </c>
      <c r="G65" s="13" t="s">
        <v>22</v>
      </c>
      <c r="H65" s="13" t="s">
        <v>22</v>
      </c>
      <c r="I65" s="13">
        <v>15.235189999999999</v>
      </c>
      <c r="J65" s="13">
        <v>15.235189999999999</v>
      </c>
      <c r="K65" s="1">
        <v>0</v>
      </c>
      <c r="L65" s="1">
        <v>0</v>
      </c>
      <c r="M65" s="1">
        <v>0</v>
      </c>
      <c r="N65" s="1">
        <v>0</v>
      </c>
      <c r="O65" s="1">
        <v>0</v>
      </c>
      <c r="P65" s="1">
        <v>15.235189999999999</v>
      </c>
      <c r="Q65" s="1">
        <v>0</v>
      </c>
      <c r="R65" s="1">
        <v>0</v>
      </c>
      <c r="S65" s="1">
        <v>15.235189999999999</v>
      </c>
      <c r="T65" s="1">
        <v>0</v>
      </c>
      <c r="U65" s="1">
        <v>0</v>
      </c>
      <c r="V65" s="1">
        <v>0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3">
        <v>15.235189999999999</v>
      </c>
      <c r="AF65" s="13">
        <v>0</v>
      </c>
      <c r="AG65" s="13">
        <v>0</v>
      </c>
      <c r="AH65" s="13">
        <v>15.235189999999999</v>
      </c>
      <c r="AI65" s="13">
        <v>0</v>
      </c>
    </row>
    <row r="66" spans="1:35" s="9" customFormat="1" ht="100.5" customHeight="1" x14ac:dyDescent="0.25">
      <c r="A66" s="7" t="s">
        <v>78</v>
      </c>
      <c r="B66" s="15" t="s">
        <v>128</v>
      </c>
      <c r="C66" s="13" t="s">
        <v>87</v>
      </c>
      <c r="D66" s="7" t="s">
        <v>81</v>
      </c>
      <c r="E66" s="7">
        <v>2025</v>
      </c>
      <c r="F66" s="13" t="s">
        <v>22</v>
      </c>
      <c r="G66" s="13" t="s">
        <v>22</v>
      </c>
      <c r="H66" s="13" t="s">
        <v>22</v>
      </c>
      <c r="I66" s="13">
        <v>24.646619999999999</v>
      </c>
      <c r="J66" s="13">
        <v>24.646619999999999</v>
      </c>
      <c r="K66" s="1">
        <v>24.646619999999999</v>
      </c>
      <c r="L66" s="1">
        <v>0</v>
      </c>
      <c r="M66" s="1">
        <v>0</v>
      </c>
      <c r="N66" s="1">
        <v>24.646619999999999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3">
        <v>24.646619999999999</v>
      </c>
      <c r="AF66" s="13">
        <v>0</v>
      </c>
      <c r="AG66" s="13">
        <v>0</v>
      </c>
      <c r="AH66" s="13">
        <v>24.646619999999999</v>
      </c>
      <c r="AI66" s="13">
        <v>0</v>
      </c>
    </row>
    <row r="67" spans="1:35" s="9" customFormat="1" ht="46.5" customHeight="1" x14ac:dyDescent="0.25">
      <c r="A67" s="7" t="s">
        <v>78</v>
      </c>
      <c r="B67" s="15" t="s">
        <v>88</v>
      </c>
      <c r="C67" s="13" t="s">
        <v>89</v>
      </c>
      <c r="D67" s="7" t="s">
        <v>80</v>
      </c>
      <c r="E67" s="7">
        <v>2026</v>
      </c>
      <c r="F67" s="13" t="s">
        <v>22</v>
      </c>
      <c r="G67" s="13" t="s">
        <v>22</v>
      </c>
      <c r="H67" s="13" t="s">
        <v>22</v>
      </c>
      <c r="I67" s="13">
        <v>23.376927159061907</v>
      </c>
      <c r="J67" s="13">
        <v>13.376927159061905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13.376927159061905</v>
      </c>
      <c r="Q67" s="1">
        <v>0</v>
      </c>
      <c r="R67" s="1">
        <v>0</v>
      </c>
      <c r="S67" s="1">
        <v>13.376927159061905</v>
      </c>
      <c r="T67" s="1">
        <v>0</v>
      </c>
      <c r="U67" s="1">
        <v>0</v>
      </c>
      <c r="V67" s="1">
        <v>0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3">
        <v>13.376927159061905</v>
      </c>
      <c r="AF67" s="13">
        <v>0</v>
      </c>
      <c r="AG67" s="13">
        <v>0</v>
      </c>
      <c r="AH67" s="13">
        <v>13.376927159061905</v>
      </c>
      <c r="AI67" s="13">
        <v>0</v>
      </c>
    </row>
    <row r="68" spans="1:35" s="9" customFormat="1" ht="57" customHeight="1" x14ac:dyDescent="0.25">
      <c r="A68" s="7" t="s">
        <v>78</v>
      </c>
      <c r="B68" s="15" t="s">
        <v>160</v>
      </c>
      <c r="C68" s="13" t="s">
        <v>156</v>
      </c>
      <c r="D68" s="7" t="s">
        <v>81</v>
      </c>
      <c r="E68" s="7">
        <v>2028</v>
      </c>
      <c r="F68" s="13" t="s">
        <v>22</v>
      </c>
      <c r="G68" s="13" t="s">
        <v>22</v>
      </c>
      <c r="H68" s="13" t="s">
        <v>22</v>
      </c>
      <c r="I68" s="13">
        <v>14.02904</v>
      </c>
      <c r="J68" s="13">
        <v>14.02904</v>
      </c>
      <c r="K68" s="13" t="s">
        <v>22</v>
      </c>
      <c r="L68" s="13" t="s">
        <v>22</v>
      </c>
      <c r="M68" s="13" t="s">
        <v>22</v>
      </c>
      <c r="N68" s="13" t="s">
        <v>22</v>
      </c>
      <c r="O68" s="13" t="s">
        <v>22</v>
      </c>
      <c r="P68" s="13" t="s">
        <v>22</v>
      </c>
      <c r="Q68" s="13" t="s">
        <v>22</v>
      </c>
      <c r="R68" s="13" t="s">
        <v>22</v>
      </c>
      <c r="S68" s="13" t="s">
        <v>22</v>
      </c>
      <c r="T68" s="13" t="s">
        <v>22</v>
      </c>
      <c r="U68" s="13" t="s">
        <v>22</v>
      </c>
      <c r="V68" s="13" t="s">
        <v>22</v>
      </c>
      <c r="W68" s="13" t="s">
        <v>22</v>
      </c>
      <c r="X68" s="13" t="s">
        <v>22</v>
      </c>
      <c r="Y68" s="13" t="s">
        <v>22</v>
      </c>
      <c r="Z68" s="1">
        <v>14.02904</v>
      </c>
      <c r="AA68" s="1">
        <v>0</v>
      </c>
      <c r="AB68" s="1">
        <v>0</v>
      </c>
      <c r="AC68" s="1">
        <v>14.02904</v>
      </c>
      <c r="AD68" s="1">
        <v>0</v>
      </c>
      <c r="AE68" s="13">
        <v>14.02904</v>
      </c>
      <c r="AF68" s="13">
        <v>0</v>
      </c>
      <c r="AG68" s="13">
        <v>0</v>
      </c>
      <c r="AH68" s="13">
        <v>14.02904</v>
      </c>
      <c r="AI68" s="13">
        <v>0</v>
      </c>
    </row>
    <row r="69" spans="1:35" s="9" customFormat="1" ht="33" customHeight="1" x14ac:dyDescent="0.25">
      <c r="A69" s="14" t="s">
        <v>90</v>
      </c>
      <c r="B69" s="11" t="s">
        <v>91</v>
      </c>
      <c r="C69" s="7" t="s">
        <v>21</v>
      </c>
      <c r="D69" s="12" t="s">
        <v>22</v>
      </c>
      <c r="E69" s="12" t="s">
        <v>22</v>
      </c>
      <c r="F69" s="13" t="s">
        <v>22</v>
      </c>
      <c r="G69" s="13" t="s">
        <v>22</v>
      </c>
      <c r="H69" s="13" t="s">
        <v>22</v>
      </c>
      <c r="I69" s="13" t="s">
        <v>22</v>
      </c>
      <c r="J69" s="13" t="s">
        <v>22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</row>
    <row r="70" spans="1:35" s="9" customFormat="1" ht="33" customHeight="1" x14ac:dyDescent="0.25">
      <c r="A70" s="14" t="s">
        <v>92</v>
      </c>
      <c r="B70" s="11" t="s">
        <v>93</v>
      </c>
      <c r="C70" s="7" t="s">
        <v>21</v>
      </c>
      <c r="D70" s="12" t="s">
        <v>22</v>
      </c>
      <c r="E70" s="7" t="s">
        <v>22</v>
      </c>
      <c r="F70" s="13" t="s">
        <v>22</v>
      </c>
      <c r="G70" s="13" t="s">
        <v>22</v>
      </c>
      <c r="H70" s="13" t="s">
        <v>22</v>
      </c>
      <c r="I70" s="13" t="s">
        <v>22</v>
      </c>
      <c r="J70" s="13" t="s">
        <v>22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</row>
    <row r="71" spans="1:35" s="9" customFormat="1" ht="33" customHeight="1" x14ac:dyDescent="0.25">
      <c r="A71" s="14" t="s">
        <v>94</v>
      </c>
      <c r="B71" s="11" t="s">
        <v>95</v>
      </c>
      <c r="C71" s="7" t="s">
        <v>21</v>
      </c>
      <c r="D71" s="12" t="s">
        <v>22</v>
      </c>
      <c r="E71" s="13" t="s">
        <v>22</v>
      </c>
      <c r="F71" s="13" t="s">
        <v>22</v>
      </c>
      <c r="G71" s="13" t="s">
        <v>22</v>
      </c>
      <c r="H71" s="13" t="s">
        <v>22</v>
      </c>
      <c r="I71" s="13" t="s">
        <v>22</v>
      </c>
      <c r="J71" s="13" t="s">
        <v>22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</row>
    <row r="72" spans="1:35" s="9" customFormat="1" ht="33" customHeight="1" x14ac:dyDescent="0.25">
      <c r="A72" s="14" t="s">
        <v>96</v>
      </c>
      <c r="B72" s="11" t="s">
        <v>97</v>
      </c>
      <c r="C72" s="7" t="s">
        <v>21</v>
      </c>
      <c r="D72" s="12" t="s">
        <v>22</v>
      </c>
      <c r="E72" s="7" t="s">
        <v>22</v>
      </c>
      <c r="F72" s="13" t="s">
        <v>22</v>
      </c>
      <c r="G72" s="13" t="s">
        <v>22</v>
      </c>
      <c r="H72" s="13" t="s">
        <v>22</v>
      </c>
      <c r="I72" s="13" t="s">
        <v>22</v>
      </c>
      <c r="J72" s="13" t="s">
        <v>22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</row>
    <row r="73" spans="1:35" s="9" customFormat="1" ht="33" customHeight="1" x14ac:dyDescent="0.25">
      <c r="A73" s="14" t="s">
        <v>98</v>
      </c>
      <c r="B73" s="11" t="s">
        <v>99</v>
      </c>
      <c r="C73" s="7" t="s">
        <v>21</v>
      </c>
      <c r="D73" s="12" t="s">
        <v>22</v>
      </c>
      <c r="E73" s="7" t="s">
        <v>22</v>
      </c>
      <c r="F73" s="13" t="s">
        <v>22</v>
      </c>
      <c r="G73" s="13" t="s">
        <v>22</v>
      </c>
      <c r="H73" s="13" t="s">
        <v>22</v>
      </c>
      <c r="I73" s="13" t="s">
        <v>22</v>
      </c>
      <c r="J73" s="13" t="s">
        <v>22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</row>
    <row r="74" spans="1:35" s="9" customFormat="1" ht="33" customHeight="1" x14ac:dyDescent="0.25">
      <c r="A74" s="14" t="s">
        <v>100</v>
      </c>
      <c r="B74" s="11" t="s">
        <v>101</v>
      </c>
      <c r="C74" s="7" t="s">
        <v>21</v>
      </c>
      <c r="D74" s="12" t="s">
        <v>22</v>
      </c>
      <c r="E74" s="7" t="s">
        <v>22</v>
      </c>
      <c r="F74" s="13" t="s">
        <v>22</v>
      </c>
      <c r="G74" s="13" t="s">
        <v>22</v>
      </c>
      <c r="H74" s="13" t="s">
        <v>22</v>
      </c>
      <c r="I74" s="13" t="s">
        <v>22</v>
      </c>
      <c r="J74" s="13" t="s">
        <v>22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</row>
    <row r="75" spans="1:35" s="9" customFormat="1" ht="42.75" customHeight="1" x14ac:dyDescent="0.25">
      <c r="A75" s="14" t="s">
        <v>102</v>
      </c>
      <c r="B75" s="11" t="s">
        <v>103</v>
      </c>
      <c r="C75" s="7" t="s">
        <v>21</v>
      </c>
      <c r="D75" s="12" t="s">
        <v>22</v>
      </c>
      <c r="E75" s="7" t="s">
        <v>22</v>
      </c>
      <c r="F75" s="13" t="s">
        <v>22</v>
      </c>
      <c r="G75" s="13" t="s">
        <v>22</v>
      </c>
      <c r="H75" s="13" t="s">
        <v>22</v>
      </c>
      <c r="I75" s="13" t="s">
        <v>22</v>
      </c>
      <c r="J75" s="13" t="s">
        <v>22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</row>
    <row r="76" spans="1:35" s="9" customFormat="1" ht="40.5" customHeight="1" x14ac:dyDescent="0.25">
      <c r="A76" s="14" t="s">
        <v>104</v>
      </c>
      <c r="B76" s="11" t="s">
        <v>105</v>
      </c>
      <c r="C76" s="7" t="s">
        <v>21</v>
      </c>
      <c r="D76" s="12" t="s">
        <v>22</v>
      </c>
      <c r="E76" s="7" t="s">
        <v>22</v>
      </c>
      <c r="F76" s="13" t="s">
        <v>22</v>
      </c>
      <c r="G76" s="13" t="s">
        <v>22</v>
      </c>
      <c r="H76" s="13" t="s">
        <v>22</v>
      </c>
      <c r="I76" s="13" t="s">
        <v>22</v>
      </c>
      <c r="J76" s="13" t="s">
        <v>22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</row>
    <row r="77" spans="1:35" s="9" customFormat="1" ht="41.25" customHeight="1" x14ac:dyDescent="0.25">
      <c r="A77" s="14" t="s">
        <v>106</v>
      </c>
      <c r="B77" s="11" t="s">
        <v>107</v>
      </c>
      <c r="C77" s="7" t="s">
        <v>21</v>
      </c>
      <c r="D77" s="12" t="s">
        <v>22</v>
      </c>
      <c r="E77" s="7" t="s">
        <v>22</v>
      </c>
      <c r="F77" s="13" t="s">
        <v>22</v>
      </c>
      <c r="G77" s="13" t="s">
        <v>22</v>
      </c>
      <c r="H77" s="13" t="s">
        <v>22</v>
      </c>
      <c r="I77" s="13" t="s">
        <v>22</v>
      </c>
      <c r="J77" s="13" t="s">
        <v>22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</row>
    <row r="78" spans="1:35" s="9" customFormat="1" ht="40.5" customHeight="1" x14ac:dyDescent="0.25">
      <c r="A78" s="14" t="s">
        <v>108</v>
      </c>
      <c r="B78" s="11" t="s">
        <v>109</v>
      </c>
      <c r="C78" s="7" t="s">
        <v>21</v>
      </c>
      <c r="D78" s="12" t="s">
        <v>22</v>
      </c>
      <c r="E78" s="7" t="s">
        <v>22</v>
      </c>
      <c r="F78" s="13" t="s">
        <v>22</v>
      </c>
      <c r="G78" s="13" t="s">
        <v>22</v>
      </c>
      <c r="H78" s="13" t="s">
        <v>22</v>
      </c>
      <c r="I78" s="13" t="s">
        <v>22</v>
      </c>
      <c r="J78" s="13" t="s">
        <v>22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</row>
    <row r="79" spans="1:35" s="9" customFormat="1" ht="40.5" customHeight="1" x14ac:dyDescent="0.25">
      <c r="A79" s="14" t="s">
        <v>110</v>
      </c>
      <c r="B79" s="11" t="s">
        <v>111</v>
      </c>
      <c r="C79" s="7" t="s">
        <v>21</v>
      </c>
      <c r="D79" s="12" t="s">
        <v>22</v>
      </c>
      <c r="E79" s="7" t="s">
        <v>22</v>
      </c>
      <c r="F79" s="13" t="s">
        <v>22</v>
      </c>
      <c r="G79" s="13" t="s">
        <v>22</v>
      </c>
      <c r="H79" s="13" t="s">
        <v>22</v>
      </c>
      <c r="I79" s="13" t="s">
        <v>22</v>
      </c>
      <c r="J79" s="13" t="s">
        <v>22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</row>
    <row r="80" spans="1:35" s="9" customFormat="1" ht="45" customHeight="1" x14ac:dyDescent="0.25">
      <c r="A80" s="14" t="s">
        <v>112</v>
      </c>
      <c r="B80" s="11" t="s">
        <v>113</v>
      </c>
      <c r="C80" s="7" t="s">
        <v>21</v>
      </c>
      <c r="D80" s="12" t="s">
        <v>22</v>
      </c>
      <c r="E80" s="7" t="s">
        <v>22</v>
      </c>
      <c r="F80" s="13" t="s">
        <v>22</v>
      </c>
      <c r="G80" s="13" t="s">
        <v>22</v>
      </c>
      <c r="H80" s="13" t="s">
        <v>22</v>
      </c>
      <c r="I80" s="13" t="s">
        <v>22</v>
      </c>
      <c r="J80" s="13" t="s">
        <v>22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13">
        <v>0</v>
      </c>
      <c r="AA80" s="13">
        <v>0</v>
      </c>
      <c r="AB80" s="13">
        <v>0</v>
      </c>
      <c r="AC80" s="13">
        <v>0</v>
      </c>
      <c r="AD80" s="13">
        <v>0</v>
      </c>
      <c r="AE80" s="13">
        <v>0</v>
      </c>
      <c r="AF80" s="13">
        <v>0</v>
      </c>
      <c r="AG80" s="13">
        <v>0</v>
      </c>
      <c r="AH80" s="13">
        <v>0</v>
      </c>
      <c r="AI80" s="13">
        <v>0</v>
      </c>
    </row>
    <row r="81" spans="1:35" s="9" customFormat="1" ht="45" customHeight="1" x14ac:dyDescent="0.25">
      <c r="A81" s="14" t="s">
        <v>114</v>
      </c>
      <c r="B81" s="11" t="s">
        <v>115</v>
      </c>
      <c r="C81" s="7" t="s">
        <v>21</v>
      </c>
      <c r="D81" s="12" t="s">
        <v>22</v>
      </c>
      <c r="E81" s="7" t="s">
        <v>22</v>
      </c>
      <c r="F81" s="13" t="s">
        <v>22</v>
      </c>
      <c r="G81" s="13" t="s">
        <v>22</v>
      </c>
      <c r="H81" s="13" t="s">
        <v>22</v>
      </c>
      <c r="I81" s="13" t="s">
        <v>22</v>
      </c>
      <c r="J81" s="13" t="s">
        <v>22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0</v>
      </c>
      <c r="AC81" s="13">
        <v>0</v>
      </c>
      <c r="AD81" s="13">
        <v>0</v>
      </c>
      <c r="AE81" s="13">
        <v>0</v>
      </c>
      <c r="AF81" s="13">
        <v>0</v>
      </c>
      <c r="AG81" s="13">
        <v>0</v>
      </c>
      <c r="AH81" s="13">
        <v>0</v>
      </c>
      <c r="AI81" s="13">
        <v>0</v>
      </c>
    </row>
    <row r="82" spans="1:35" ht="45" customHeight="1" x14ac:dyDescent="0.25">
      <c r="A82" s="14" t="s">
        <v>116</v>
      </c>
      <c r="B82" s="11" t="s">
        <v>117</v>
      </c>
      <c r="C82" s="7" t="s">
        <v>21</v>
      </c>
      <c r="D82" s="12" t="s">
        <v>22</v>
      </c>
      <c r="E82" s="7" t="s">
        <v>22</v>
      </c>
      <c r="F82" s="13" t="s">
        <v>22</v>
      </c>
      <c r="G82" s="13" t="s">
        <v>22</v>
      </c>
      <c r="H82" s="13" t="s">
        <v>22</v>
      </c>
      <c r="I82" s="13" t="s">
        <v>22</v>
      </c>
      <c r="J82" s="13" t="s">
        <v>22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13">
        <v>0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>
        <v>0</v>
      </c>
    </row>
    <row r="83" spans="1:35" ht="45" customHeight="1" x14ac:dyDescent="0.25">
      <c r="A83" s="14" t="s">
        <v>118</v>
      </c>
      <c r="B83" s="11" t="s">
        <v>119</v>
      </c>
      <c r="C83" s="7" t="s">
        <v>21</v>
      </c>
      <c r="D83" s="12" t="s">
        <v>22</v>
      </c>
      <c r="E83" s="7" t="s">
        <v>22</v>
      </c>
      <c r="F83" s="13" t="s">
        <v>22</v>
      </c>
      <c r="G83" s="13" t="s">
        <v>22</v>
      </c>
      <c r="H83" s="13" t="s">
        <v>22</v>
      </c>
      <c r="I83" s="13" t="s">
        <v>22</v>
      </c>
      <c r="J83" s="13" t="s">
        <v>22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  <c r="R83" s="13">
        <v>0</v>
      </c>
      <c r="S83" s="13">
        <v>0</v>
      </c>
      <c r="T83" s="13">
        <v>0</v>
      </c>
      <c r="U83" s="13">
        <v>0</v>
      </c>
      <c r="V83" s="13">
        <v>0</v>
      </c>
      <c r="W83" s="13">
        <v>0</v>
      </c>
      <c r="X83" s="13">
        <v>0</v>
      </c>
      <c r="Y83" s="13">
        <v>0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0</v>
      </c>
      <c r="AG83" s="13">
        <v>0</v>
      </c>
      <c r="AH83" s="13">
        <v>0</v>
      </c>
      <c r="AI83" s="13">
        <v>0</v>
      </c>
    </row>
    <row r="84" spans="1:35" ht="45" customHeight="1" x14ac:dyDescent="0.25">
      <c r="A84" s="14" t="s">
        <v>120</v>
      </c>
      <c r="B84" s="11" t="s">
        <v>121</v>
      </c>
      <c r="C84" s="7" t="s">
        <v>21</v>
      </c>
      <c r="D84" s="12" t="s">
        <v>22</v>
      </c>
      <c r="E84" s="7" t="s">
        <v>22</v>
      </c>
      <c r="F84" s="13" t="s">
        <v>22</v>
      </c>
      <c r="G84" s="13" t="s">
        <v>22</v>
      </c>
      <c r="H84" s="13" t="s">
        <v>22</v>
      </c>
      <c r="I84" s="13" t="s">
        <v>22</v>
      </c>
      <c r="J84" s="13" t="s">
        <v>22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0</v>
      </c>
      <c r="AH84" s="13">
        <v>0</v>
      </c>
      <c r="AI84" s="13">
        <v>0</v>
      </c>
    </row>
    <row r="85" spans="1:35" ht="45" customHeight="1" x14ac:dyDescent="0.25">
      <c r="A85" s="14" t="s">
        <v>122</v>
      </c>
      <c r="B85" s="11" t="s">
        <v>123</v>
      </c>
      <c r="C85" s="7" t="s">
        <v>21</v>
      </c>
      <c r="D85" s="12" t="s">
        <v>22</v>
      </c>
      <c r="E85" s="13" t="s">
        <v>22</v>
      </c>
      <c r="F85" s="13" t="s">
        <v>22</v>
      </c>
      <c r="G85" s="13" t="s">
        <v>22</v>
      </c>
      <c r="H85" s="13" t="s">
        <v>22</v>
      </c>
      <c r="I85" s="13" t="s">
        <v>22</v>
      </c>
      <c r="J85" s="13" t="s">
        <v>22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v>0</v>
      </c>
      <c r="X85" s="13">
        <v>0</v>
      </c>
      <c r="Y85" s="13">
        <v>0</v>
      </c>
      <c r="Z85" s="13">
        <v>0</v>
      </c>
      <c r="AA85" s="13">
        <v>0</v>
      </c>
      <c r="AB85" s="13">
        <v>0</v>
      </c>
      <c r="AC85" s="13">
        <v>0</v>
      </c>
      <c r="AD85" s="13">
        <v>0</v>
      </c>
      <c r="AE85" s="13">
        <v>0</v>
      </c>
      <c r="AF85" s="13">
        <v>0</v>
      </c>
      <c r="AG85" s="13">
        <v>0</v>
      </c>
      <c r="AH85" s="13">
        <v>0</v>
      </c>
      <c r="AI85" s="13">
        <v>0</v>
      </c>
    </row>
    <row r="86" spans="1:35" ht="45" customHeight="1" x14ac:dyDescent="0.25">
      <c r="A86" s="14" t="s">
        <v>124</v>
      </c>
      <c r="B86" s="21" t="s">
        <v>125</v>
      </c>
      <c r="C86" s="7" t="s">
        <v>21</v>
      </c>
      <c r="D86" s="12" t="s">
        <v>22</v>
      </c>
      <c r="E86" s="13" t="s">
        <v>22</v>
      </c>
      <c r="F86" s="13" t="s">
        <v>22</v>
      </c>
      <c r="G86" s="13" t="s">
        <v>22</v>
      </c>
      <c r="H86" s="13" t="s">
        <v>22</v>
      </c>
      <c r="I86" s="13" t="s">
        <v>22</v>
      </c>
      <c r="J86" s="13" t="s">
        <v>22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0</v>
      </c>
      <c r="X86" s="13">
        <v>0</v>
      </c>
      <c r="Y86" s="13">
        <v>0</v>
      </c>
      <c r="Z86" s="13">
        <v>0</v>
      </c>
      <c r="AA86" s="13">
        <v>0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0</v>
      </c>
      <c r="AH86" s="13">
        <v>0</v>
      </c>
      <c r="AI86" s="13">
        <v>0</v>
      </c>
    </row>
    <row r="87" spans="1:35" ht="45" customHeight="1" x14ac:dyDescent="0.25">
      <c r="A87" s="14" t="s">
        <v>126</v>
      </c>
      <c r="B87" s="21" t="s">
        <v>127</v>
      </c>
      <c r="C87" s="7" t="s">
        <v>21</v>
      </c>
      <c r="D87" s="12" t="s">
        <v>22</v>
      </c>
      <c r="E87" s="13" t="s">
        <v>22</v>
      </c>
      <c r="F87" s="13" t="s">
        <v>22</v>
      </c>
      <c r="G87" s="13" t="s">
        <v>22</v>
      </c>
      <c r="H87" s="13" t="s">
        <v>22</v>
      </c>
      <c r="I87" s="13" t="s">
        <v>22</v>
      </c>
      <c r="J87" s="13" t="s">
        <v>22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0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  <c r="AC87" s="13">
        <v>0</v>
      </c>
      <c r="AD87" s="13">
        <v>0</v>
      </c>
      <c r="AE87" s="13">
        <v>0</v>
      </c>
      <c r="AF87" s="13">
        <v>0</v>
      </c>
      <c r="AG87" s="13">
        <v>0</v>
      </c>
      <c r="AH87" s="13">
        <v>0</v>
      </c>
      <c r="AI87" s="13">
        <v>0</v>
      </c>
    </row>
  </sheetData>
  <mergeCells count="18">
    <mergeCell ref="U15:Y15"/>
    <mergeCell ref="F14:H14"/>
    <mergeCell ref="I14:I15"/>
    <mergeCell ref="J14:J15"/>
    <mergeCell ref="AE15:AI15"/>
    <mergeCell ref="K14:AI14"/>
    <mergeCell ref="A11:AI11"/>
    <mergeCell ref="A12:AI12"/>
    <mergeCell ref="A13:AI13"/>
    <mergeCell ref="D14:D16"/>
    <mergeCell ref="E14:E15"/>
    <mergeCell ref="C14:C16"/>
    <mergeCell ref="A14:A16"/>
    <mergeCell ref="B14:B16"/>
    <mergeCell ref="F15:H15"/>
    <mergeCell ref="K15:O15"/>
    <mergeCell ref="Z15:AD15"/>
    <mergeCell ref="P15:T15"/>
  </mergeCells>
  <phoneticPr fontId="15" type="noConversion"/>
  <printOptions horizontalCentered="1" verticalCentered="1"/>
  <pageMargins left="0.23622047244094491" right="0.23622047244094491" top="0.35433070866141736" bottom="0.74803149606299213" header="0.31496062992125984" footer="0.31496062992125984"/>
  <pageSetup paperSize="9" scale="24" fitToHeight="0" orientation="landscape" r:id="rId1"/>
  <headerFooter differentFirst="1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U90"/>
  <sheetViews>
    <sheetView view="pageBreakPreview" topLeftCell="A12" zoomScale="60" zoomScaleNormal="50" workbookViewId="0">
      <selection activeCell="A20" sqref="A20:XFD20"/>
    </sheetView>
  </sheetViews>
  <sheetFormatPr defaultColWidth="9" defaultRowHeight="15.75" x14ac:dyDescent="0.25"/>
  <cols>
    <col min="1" max="1" width="12" style="30" customWidth="1"/>
    <col min="2" max="2" width="74.375" style="30" customWidth="1"/>
    <col min="3" max="3" width="18.75" style="30" customWidth="1"/>
    <col min="4" max="4" width="10.5" style="30" customWidth="1"/>
    <col min="5" max="6" width="12" style="30" customWidth="1"/>
    <col min="7" max="7" width="11.875" style="30" customWidth="1"/>
    <col min="8" max="9" width="10.75" style="30" customWidth="1"/>
    <col min="10" max="10" width="11.625" style="30" customWidth="1"/>
    <col min="11" max="11" width="10.625" style="30" customWidth="1"/>
    <col min="12" max="12" width="11" style="30" customWidth="1"/>
    <col min="13" max="13" width="14.125" style="30" customWidth="1"/>
    <col min="14" max="14" width="12.375" style="30" customWidth="1"/>
    <col min="15" max="16" width="10.75" style="30" customWidth="1"/>
    <col min="17" max="17" width="10.375" style="30" customWidth="1"/>
    <col min="18" max="18" width="10.625" style="30" customWidth="1"/>
    <col min="19" max="19" width="11" style="30" customWidth="1"/>
    <col min="20" max="20" width="14.125" style="30" customWidth="1"/>
    <col min="21" max="21" width="12.375" style="30" customWidth="1"/>
    <col min="22" max="23" width="10.75" style="30" customWidth="1"/>
    <col min="24" max="24" width="10.375" style="30" customWidth="1"/>
    <col min="25" max="25" width="10.625" style="30" customWidth="1"/>
    <col min="26" max="26" width="11" style="30" customWidth="1"/>
    <col min="27" max="27" width="14.125" style="30" customWidth="1"/>
    <col min="28" max="28" width="12.375" style="30" customWidth="1"/>
    <col min="29" max="30" width="10.75" style="30" customWidth="1"/>
    <col min="31" max="31" width="10.375" style="30" customWidth="1"/>
    <col min="32" max="44" width="26.5" style="30" customWidth="1"/>
    <col min="45" max="16384" width="9" style="30"/>
  </cols>
  <sheetData>
    <row r="1" spans="1:73" ht="18.75" x14ac:dyDescent="0.25">
      <c r="AE1" s="17" t="s">
        <v>426</v>
      </c>
    </row>
    <row r="2" spans="1:73" ht="18.75" x14ac:dyDescent="0.3">
      <c r="AE2" s="4" t="s">
        <v>191</v>
      </c>
    </row>
    <row r="3" spans="1:73" ht="18.75" x14ac:dyDescent="0.3">
      <c r="AE3" s="4"/>
    </row>
    <row r="4" spans="1:73" ht="18.75" x14ac:dyDescent="0.3">
      <c r="AE4" s="4"/>
    </row>
    <row r="5" spans="1:73" ht="18.75" x14ac:dyDescent="0.3">
      <c r="AE5" s="4"/>
    </row>
    <row r="6" spans="1:73" ht="18.75" x14ac:dyDescent="0.3">
      <c r="AE6" s="4"/>
    </row>
    <row r="7" spans="1:73" ht="18.75" x14ac:dyDescent="0.3">
      <c r="AE7" s="4"/>
    </row>
    <row r="8" spans="1:73" ht="18.75" x14ac:dyDescent="0.3">
      <c r="AE8" s="4"/>
    </row>
    <row r="9" spans="1:73" ht="18.75" x14ac:dyDescent="0.3">
      <c r="AE9" s="4"/>
    </row>
    <row r="10" spans="1:73" ht="18.75" x14ac:dyDescent="0.3">
      <c r="AE10" s="4"/>
    </row>
    <row r="11" spans="1:73" ht="81" customHeight="1" x14ac:dyDescent="0.25">
      <c r="A11" s="183" t="s">
        <v>427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</row>
    <row r="12" spans="1:73" ht="18.75" x14ac:dyDescent="0.3">
      <c r="A12" s="185"/>
      <c r="B12" s="185"/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5"/>
    </row>
    <row r="13" spans="1:73" ht="18.75" x14ac:dyDescent="0.25">
      <c r="A13" s="140" t="s">
        <v>188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</row>
    <row r="14" spans="1:73" ht="18.75" customHeight="1" x14ac:dyDescent="0.25">
      <c r="A14" s="141" t="s">
        <v>17</v>
      </c>
      <c r="B14" s="141"/>
      <c r="C14" s="141"/>
      <c r="D14" s="141"/>
      <c r="E14" s="141"/>
      <c r="F14" s="141"/>
      <c r="G14" s="141"/>
      <c r="H14" s="141"/>
      <c r="I14" s="141"/>
      <c r="J14" s="141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</row>
    <row r="15" spans="1:73" ht="38.25" customHeight="1" x14ac:dyDescent="0.25">
      <c r="A15" s="173" t="s">
        <v>10</v>
      </c>
      <c r="B15" s="173" t="s">
        <v>6</v>
      </c>
      <c r="C15" s="173" t="s">
        <v>222</v>
      </c>
      <c r="D15" s="186" t="s">
        <v>398</v>
      </c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187"/>
      <c r="AE15" s="187"/>
    </row>
    <row r="16" spans="1:73" ht="15.75" customHeight="1" x14ac:dyDescent="0.25">
      <c r="A16" s="173"/>
      <c r="B16" s="173"/>
      <c r="C16" s="173"/>
      <c r="D16" s="188" t="s">
        <v>197</v>
      </c>
      <c r="E16" s="189"/>
      <c r="F16" s="189"/>
      <c r="G16" s="189"/>
      <c r="H16" s="189"/>
      <c r="I16" s="189"/>
      <c r="J16" s="189"/>
      <c r="K16" s="188" t="s">
        <v>198</v>
      </c>
      <c r="L16" s="189"/>
      <c r="M16" s="189"/>
      <c r="N16" s="189"/>
      <c r="O16" s="189"/>
      <c r="P16" s="189"/>
      <c r="Q16" s="189"/>
      <c r="R16" s="188" t="s">
        <v>199</v>
      </c>
      <c r="S16" s="189"/>
      <c r="T16" s="189"/>
      <c r="U16" s="189"/>
      <c r="V16" s="189"/>
      <c r="W16" s="189"/>
      <c r="X16" s="189"/>
      <c r="Y16" s="188" t="s">
        <v>200</v>
      </c>
      <c r="Z16" s="189"/>
      <c r="AA16" s="189"/>
      <c r="AB16" s="189"/>
      <c r="AC16" s="189"/>
      <c r="AD16" s="189"/>
      <c r="AE16" s="189"/>
      <c r="AT16" s="192"/>
      <c r="AU16" s="192"/>
      <c r="AV16" s="192"/>
      <c r="AW16" s="192"/>
      <c r="AX16" s="192"/>
      <c r="AY16" s="192"/>
      <c r="AZ16" s="192"/>
      <c r="BA16" s="192"/>
      <c r="BB16" s="192"/>
      <c r="BC16" s="192"/>
      <c r="BD16" s="192"/>
      <c r="BE16" s="192"/>
      <c r="BF16" s="192"/>
      <c r="BG16" s="192"/>
      <c r="BH16" s="192"/>
      <c r="BI16" s="192"/>
      <c r="BJ16" s="192"/>
      <c r="BK16" s="192"/>
      <c r="BL16" s="192"/>
      <c r="BM16" s="192"/>
      <c r="BN16" s="192"/>
      <c r="BO16" s="192"/>
      <c r="BP16" s="192"/>
      <c r="BQ16" s="192"/>
      <c r="BR16" s="192"/>
      <c r="BS16" s="192"/>
      <c r="BT16" s="192"/>
      <c r="BU16" s="192"/>
    </row>
    <row r="17" spans="1:73" ht="15.6" customHeight="1" x14ac:dyDescent="0.25">
      <c r="A17" s="173"/>
      <c r="B17" s="173"/>
      <c r="C17" s="173"/>
      <c r="D17" s="190"/>
      <c r="E17" s="191"/>
      <c r="F17" s="191"/>
      <c r="G17" s="191"/>
      <c r="H17" s="191"/>
      <c r="I17" s="191"/>
      <c r="J17" s="191"/>
      <c r="K17" s="190"/>
      <c r="L17" s="191"/>
      <c r="M17" s="191"/>
      <c r="N17" s="191"/>
      <c r="O17" s="191"/>
      <c r="P17" s="191"/>
      <c r="Q17" s="191"/>
      <c r="R17" s="190"/>
      <c r="S17" s="191"/>
      <c r="T17" s="191"/>
      <c r="U17" s="191"/>
      <c r="V17" s="191"/>
      <c r="W17" s="191"/>
      <c r="X17" s="191"/>
      <c r="Y17" s="190"/>
      <c r="Z17" s="191"/>
      <c r="AA17" s="191"/>
      <c r="AB17" s="191"/>
      <c r="AC17" s="191"/>
      <c r="AD17" s="191"/>
      <c r="AE17" s="191"/>
      <c r="AT17" s="192"/>
      <c r="AU17" s="192"/>
      <c r="AV17" s="192"/>
      <c r="AW17" s="192"/>
      <c r="AX17" s="192"/>
      <c r="AY17" s="192"/>
      <c r="AZ17" s="192"/>
      <c r="BA17" s="192"/>
      <c r="BB17" s="192"/>
      <c r="BC17" s="192"/>
      <c r="BD17" s="192"/>
      <c r="BE17" s="192"/>
      <c r="BF17" s="192"/>
      <c r="BG17" s="192"/>
      <c r="BH17" s="192"/>
      <c r="BI17" s="192"/>
      <c r="BJ17" s="192"/>
      <c r="BK17" s="192"/>
      <c r="BL17" s="192"/>
      <c r="BM17" s="192"/>
      <c r="BN17" s="192"/>
      <c r="BO17" s="192"/>
      <c r="BP17" s="192"/>
      <c r="BQ17" s="192"/>
      <c r="BR17" s="192"/>
      <c r="BS17" s="192"/>
      <c r="BT17" s="192"/>
      <c r="BU17" s="192"/>
    </row>
    <row r="18" spans="1:73" ht="57" customHeight="1" x14ac:dyDescent="0.25">
      <c r="A18" s="173"/>
      <c r="B18" s="173"/>
      <c r="C18" s="173"/>
      <c r="D18" s="178" t="s">
        <v>258</v>
      </c>
      <c r="E18" s="179"/>
      <c r="F18" s="179"/>
      <c r="G18" s="179"/>
      <c r="H18" s="179"/>
      <c r="I18" s="179"/>
      <c r="J18" s="180"/>
      <c r="K18" s="178" t="s">
        <v>258</v>
      </c>
      <c r="L18" s="179"/>
      <c r="M18" s="179"/>
      <c r="N18" s="179"/>
      <c r="O18" s="179"/>
      <c r="P18" s="179"/>
      <c r="Q18" s="180"/>
      <c r="R18" s="178" t="s">
        <v>258</v>
      </c>
      <c r="S18" s="179"/>
      <c r="T18" s="179"/>
      <c r="U18" s="179"/>
      <c r="V18" s="179"/>
      <c r="W18" s="179"/>
      <c r="X18" s="180"/>
      <c r="Y18" s="178" t="s">
        <v>258</v>
      </c>
      <c r="Z18" s="179"/>
      <c r="AA18" s="179"/>
      <c r="AB18" s="179"/>
      <c r="AC18" s="179"/>
      <c r="AD18" s="179"/>
      <c r="AE18" s="180"/>
      <c r="AT18" s="192"/>
      <c r="AU18" s="192"/>
      <c r="AV18" s="192"/>
      <c r="AW18" s="192"/>
      <c r="AX18" s="192"/>
      <c r="AY18" s="192"/>
      <c r="AZ18" s="192"/>
      <c r="BA18" s="192"/>
      <c r="BB18" s="192"/>
      <c r="BC18" s="192"/>
      <c r="BD18" s="192"/>
      <c r="BE18" s="192"/>
      <c r="BF18" s="192"/>
      <c r="BG18" s="192"/>
      <c r="BH18" s="192"/>
      <c r="BI18" s="192"/>
      <c r="BJ18" s="192"/>
      <c r="BK18" s="192"/>
      <c r="BL18" s="192"/>
      <c r="BM18" s="192"/>
      <c r="BN18" s="192"/>
      <c r="BO18" s="193"/>
      <c r="BP18" s="193"/>
      <c r="BQ18" s="193"/>
      <c r="BR18" s="193"/>
      <c r="BS18" s="193"/>
      <c r="BT18" s="193"/>
      <c r="BU18" s="193"/>
    </row>
    <row r="19" spans="1:73" ht="76.150000000000006" customHeight="1" x14ac:dyDescent="0.25">
      <c r="A19" s="173"/>
      <c r="B19" s="173"/>
      <c r="C19" s="173"/>
      <c r="D19" s="86" t="s">
        <v>399</v>
      </c>
      <c r="E19" s="75" t="s">
        <v>302</v>
      </c>
      <c r="F19" s="75" t="s">
        <v>303</v>
      </c>
      <c r="G19" s="6" t="s">
        <v>304</v>
      </c>
      <c r="H19" s="75" t="s">
        <v>305</v>
      </c>
      <c r="I19" s="75" t="s">
        <v>306</v>
      </c>
      <c r="J19" s="75" t="s">
        <v>309</v>
      </c>
      <c r="K19" s="86" t="s">
        <v>399</v>
      </c>
      <c r="L19" s="75" t="s">
        <v>302</v>
      </c>
      <c r="M19" s="75" t="s">
        <v>303</v>
      </c>
      <c r="N19" s="6" t="s">
        <v>304</v>
      </c>
      <c r="O19" s="75" t="s">
        <v>305</v>
      </c>
      <c r="P19" s="75" t="s">
        <v>306</v>
      </c>
      <c r="Q19" s="75" t="s">
        <v>309</v>
      </c>
      <c r="R19" s="75" t="s">
        <v>399</v>
      </c>
      <c r="S19" s="75" t="s">
        <v>302</v>
      </c>
      <c r="T19" s="75" t="s">
        <v>303</v>
      </c>
      <c r="U19" s="6" t="s">
        <v>304</v>
      </c>
      <c r="V19" s="75" t="s">
        <v>305</v>
      </c>
      <c r="W19" s="75" t="s">
        <v>306</v>
      </c>
      <c r="X19" s="75" t="s">
        <v>309</v>
      </c>
      <c r="Y19" s="75" t="s">
        <v>399</v>
      </c>
      <c r="Z19" s="75" t="s">
        <v>302</v>
      </c>
      <c r="AA19" s="75" t="s">
        <v>303</v>
      </c>
      <c r="AB19" s="6" t="s">
        <v>304</v>
      </c>
      <c r="AC19" s="75" t="s">
        <v>305</v>
      </c>
      <c r="AD19" s="75" t="s">
        <v>306</v>
      </c>
      <c r="AE19" s="75" t="s">
        <v>309</v>
      </c>
      <c r="AT19" s="83"/>
      <c r="AU19" s="83"/>
      <c r="AV19" s="83"/>
      <c r="AW19" s="88"/>
      <c r="AX19" s="88"/>
      <c r="AY19" s="88"/>
      <c r="AZ19" s="83"/>
      <c r="BA19" s="83"/>
      <c r="BB19" s="83"/>
      <c r="BC19" s="83"/>
      <c r="BD19" s="88"/>
      <c r="BE19" s="88"/>
      <c r="BF19" s="88"/>
      <c r="BG19" s="83"/>
      <c r="BH19" s="83"/>
      <c r="BI19" s="83"/>
      <c r="BJ19" s="83"/>
      <c r="BK19" s="88"/>
      <c r="BL19" s="88"/>
      <c r="BM19" s="88"/>
      <c r="BN19" s="83"/>
      <c r="BO19" s="83"/>
      <c r="BP19" s="83"/>
      <c r="BQ19" s="83"/>
      <c r="BR19" s="88"/>
      <c r="BS19" s="88"/>
      <c r="BT19" s="88"/>
      <c r="BU19" s="83"/>
    </row>
    <row r="20" spans="1:73" x14ac:dyDescent="0.25">
      <c r="A20" s="77">
        <v>1</v>
      </c>
      <c r="B20" s="77">
        <v>2</v>
      </c>
      <c r="C20" s="77">
        <v>3</v>
      </c>
      <c r="D20" s="87" t="s">
        <v>428</v>
      </c>
      <c r="E20" s="81" t="s">
        <v>429</v>
      </c>
      <c r="F20" s="81" t="s">
        <v>430</v>
      </c>
      <c r="G20" s="81" t="s">
        <v>431</v>
      </c>
      <c r="H20" s="81" t="s">
        <v>432</v>
      </c>
      <c r="I20" s="81" t="s">
        <v>433</v>
      </c>
      <c r="J20" s="81" t="s">
        <v>434</v>
      </c>
      <c r="K20" s="87" t="s">
        <v>286</v>
      </c>
      <c r="L20" s="81" t="s">
        <v>287</v>
      </c>
      <c r="M20" s="81" t="s">
        <v>368</v>
      </c>
      <c r="N20" s="81" t="s">
        <v>369</v>
      </c>
      <c r="O20" s="81" t="s">
        <v>370</v>
      </c>
      <c r="P20" s="81" t="s">
        <v>371</v>
      </c>
      <c r="Q20" s="81" t="s">
        <v>372</v>
      </c>
      <c r="R20" s="81" t="s">
        <v>374</v>
      </c>
      <c r="S20" s="81" t="s">
        <v>375</v>
      </c>
      <c r="T20" s="81" t="s">
        <v>376</v>
      </c>
      <c r="U20" s="81" t="s">
        <v>377</v>
      </c>
      <c r="V20" s="81" t="s">
        <v>378</v>
      </c>
      <c r="W20" s="81" t="s">
        <v>379</v>
      </c>
      <c r="X20" s="81" t="s">
        <v>380</v>
      </c>
      <c r="Y20" s="81" t="s">
        <v>288</v>
      </c>
      <c r="Z20" s="81" t="s">
        <v>289</v>
      </c>
      <c r="AA20" s="81" t="s">
        <v>382</v>
      </c>
      <c r="AB20" s="81" t="s">
        <v>383</v>
      </c>
      <c r="AC20" s="81" t="s">
        <v>384</v>
      </c>
      <c r="AD20" s="81" t="s">
        <v>385</v>
      </c>
      <c r="AE20" s="81" t="s">
        <v>386</v>
      </c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</row>
    <row r="21" spans="1:73" x14ac:dyDescent="0.25">
      <c r="A21" s="10" t="s">
        <v>19</v>
      </c>
      <c r="B21" s="11" t="s">
        <v>20</v>
      </c>
      <c r="C21" s="6" t="s">
        <v>21</v>
      </c>
      <c r="D21" s="40" t="s">
        <v>22</v>
      </c>
      <c r="E21" s="40">
        <v>0.65</v>
      </c>
      <c r="F21" s="40">
        <v>0</v>
      </c>
      <c r="G21" s="40">
        <v>6.5329999999999995</v>
      </c>
      <c r="H21" s="40">
        <v>0.20099999999999998</v>
      </c>
      <c r="I21" s="40">
        <v>0</v>
      </c>
      <c r="J21" s="40">
        <v>0</v>
      </c>
      <c r="K21" s="40" t="s">
        <v>22</v>
      </c>
      <c r="L21" s="40">
        <v>2</v>
      </c>
      <c r="M21" s="40">
        <v>0</v>
      </c>
      <c r="N21" s="40">
        <v>4.1520000000000001</v>
      </c>
      <c r="O21" s="40">
        <v>2.0284399999999998</v>
      </c>
      <c r="P21" s="40">
        <v>0</v>
      </c>
      <c r="Q21" s="40">
        <v>0</v>
      </c>
      <c r="R21" s="40" t="s">
        <v>22</v>
      </c>
      <c r="S21" s="40">
        <v>0</v>
      </c>
      <c r="T21" s="40">
        <v>0</v>
      </c>
      <c r="U21" s="40">
        <v>1.7999999999999998</v>
      </c>
      <c r="V21" s="40">
        <v>0</v>
      </c>
      <c r="W21" s="40">
        <v>0</v>
      </c>
      <c r="X21" s="40">
        <v>0</v>
      </c>
      <c r="Y21" s="40" t="s">
        <v>22</v>
      </c>
      <c r="Z21" s="40">
        <v>0</v>
      </c>
      <c r="AA21" s="40">
        <v>0</v>
      </c>
      <c r="AB21" s="40">
        <f>AB23</f>
        <v>1.387</v>
      </c>
      <c r="AC21" s="40">
        <v>0</v>
      </c>
      <c r="AD21" s="40">
        <v>0</v>
      </c>
      <c r="AE21" s="40">
        <v>0</v>
      </c>
    </row>
    <row r="22" spans="1:73" x14ac:dyDescent="0.25">
      <c r="A22" s="10" t="s">
        <v>23</v>
      </c>
      <c r="B22" s="11" t="s">
        <v>24</v>
      </c>
      <c r="C22" s="6" t="s">
        <v>21</v>
      </c>
      <c r="D22" s="40" t="s">
        <v>22</v>
      </c>
      <c r="E22" s="40">
        <v>0</v>
      </c>
      <c r="F22" s="40">
        <v>0</v>
      </c>
      <c r="G22" s="40">
        <v>2.0129999999999999</v>
      </c>
      <c r="H22" s="40">
        <v>0.20099999999999998</v>
      </c>
      <c r="I22" s="40">
        <v>0</v>
      </c>
      <c r="J22" s="40">
        <v>0</v>
      </c>
      <c r="K22" s="40" t="s">
        <v>22</v>
      </c>
      <c r="L22" s="40">
        <v>2</v>
      </c>
      <c r="M22" s="40">
        <v>0</v>
      </c>
      <c r="N22" s="40">
        <v>0.83199999999999996</v>
      </c>
      <c r="O22" s="40">
        <v>2.0284399999999998</v>
      </c>
      <c r="P22" s="40">
        <v>0</v>
      </c>
      <c r="Q22" s="40">
        <v>0</v>
      </c>
      <c r="R22" s="40" t="s">
        <v>22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 t="s">
        <v>22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</row>
    <row r="23" spans="1:73" x14ac:dyDescent="0.25">
      <c r="A23" s="10" t="s">
        <v>25</v>
      </c>
      <c r="B23" s="11" t="s">
        <v>26</v>
      </c>
      <c r="C23" s="6" t="s">
        <v>21</v>
      </c>
      <c r="D23" s="40" t="s">
        <v>22</v>
      </c>
      <c r="E23" s="40">
        <v>0.65</v>
      </c>
      <c r="F23" s="40">
        <v>0</v>
      </c>
      <c r="G23" s="40">
        <v>4.5199999999999996</v>
      </c>
      <c r="H23" s="40">
        <v>0</v>
      </c>
      <c r="I23" s="40">
        <v>0</v>
      </c>
      <c r="J23" s="40">
        <v>0</v>
      </c>
      <c r="K23" s="40" t="s">
        <v>22</v>
      </c>
      <c r="L23" s="40">
        <v>0</v>
      </c>
      <c r="M23" s="40">
        <v>0</v>
      </c>
      <c r="N23" s="40">
        <v>3.3200000000000003</v>
      </c>
      <c r="O23" s="40">
        <v>0</v>
      </c>
      <c r="P23" s="40">
        <v>0</v>
      </c>
      <c r="Q23" s="40">
        <v>0</v>
      </c>
      <c r="R23" s="40" t="s">
        <v>22</v>
      </c>
      <c r="S23" s="40">
        <v>0</v>
      </c>
      <c r="T23" s="40">
        <v>0</v>
      </c>
      <c r="U23" s="40">
        <v>1.7999999999999998</v>
      </c>
      <c r="V23" s="40">
        <v>0</v>
      </c>
      <c r="W23" s="40">
        <v>0</v>
      </c>
      <c r="X23" s="40">
        <v>0</v>
      </c>
      <c r="Y23" s="40" t="s">
        <v>22</v>
      </c>
      <c r="Z23" s="40">
        <v>0</v>
      </c>
      <c r="AA23" s="40">
        <v>0</v>
      </c>
      <c r="AB23" s="40">
        <f>AB28</f>
        <v>1.387</v>
      </c>
      <c r="AC23" s="40">
        <v>0</v>
      </c>
      <c r="AD23" s="40">
        <v>0</v>
      </c>
      <c r="AE23" s="40">
        <v>0</v>
      </c>
    </row>
    <row r="24" spans="1:73" ht="31.5" x14ac:dyDescent="0.25">
      <c r="A24" s="10" t="s">
        <v>27</v>
      </c>
      <c r="B24" s="21" t="s">
        <v>28</v>
      </c>
      <c r="C24" s="6" t="s">
        <v>21</v>
      </c>
      <c r="D24" s="40" t="s">
        <v>22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 t="s">
        <v>22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 t="s">
        <v>22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 t="s">
        <v>22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</row>
    <row r="25" spans="1:73" x14ac:dyDescent="0.25">
      <c r="A25" s="10" t="s">
        <v>29</v>
      </c>
      <c r="B25" s="11" t="s">
        <v>30</v>
      </c>
      <c r="C25" s="6" t="s">
        <v>21</v>
      </c>
      <c r="D25" s="40" t="s">
        <v>22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 t="s">
        <v>22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 t="s">
        <v>22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 t="s">
        <v>22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</row>
    <row r="26" spans="1:73" ht="31.5" x14ac:dyDescent="0.25">
      <c r="A26" s="10" t="s">
        <v>31</v>
      </c>
      <c r="B26" s="11" t="s">
        <v>32</v>
      </c>
      <c r="C26" s="6" t="s">
        <v>21</v>
      </c>
      <c r="D26" s="37" t="s">
        <v>22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37" t="s">
        <v>22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37" t="s">
        <v>22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37" t="s">
        <v>22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</row>
    <row r="27" spans="1:73" x14ac:dyDescent="0.25">
      <c r="A27" s="10" t="s">
        <v>33</v>
      </c>
      <c r="B27" s="21" t="s">
        <v>34</v>
      </c>
      <c r="C27" s="6" t="s">
        <v>21</v>
      </c>
      <c r="D27" s="40" t="s">
        <v>22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 t="s">
        <v>22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 t="s">
        <v>22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 t="s">
        <v>22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</row>
    <row r="28" spans="1:73" x14ac:dyDescent="0.25">
      <c r="A28" s="10" t="s">
        <v>35</v>
      </c>
      <c r="B28" s="11" t="s">
        <v>36</v>
      </c>
      <c r="C28" s="6" t="s">
        <v>21</v>
      </c>
      <c r="D28" s="40" t="s">
        <v>22</v>
      </c>
      <c r="E28" s="40">
        <v>0.65</v>
      </c>
      <c r="F28" s="40">
        <v>0</v>
      </c>
      <c r="G28" s="40">
        <v>6.5329999999999995</v>
      </c>
      <c r="H28" s="40">
        <v>0.20099999999999998</v>
      </c>
      <c r="I28" s="40">
        <v>0</v>
      </c>
      <c r="J28" s="40">
        <v>0</v>
      </c>
      <c r="K28" s="40" t="s">
        <v>22</v>
      </c>
      <c r="L28" s="40">
        <v>2</v>
      </c>
      <c r="M28" s="40">
        <v>0</v>
      </c>
      <c r="N28" s="40">
        <v>4.1520000000000001</v>
      </c>
      <c r="O28" s="40">
        <v>2.0284399999999998</v>
      </c>
      <c r="P28" s="40">
        <v>0</v>
      </c>
      <c r="Q28" s="40">
        <v>0</v>
      </c>
      <c r="R28" s="40" t="s">
        <v>22</v>
      </c>
      <c r="S28" s="40">
        <v>0</v>
      </c>
      <c r="T28" s="40">
        <v>0</v>
      </c>
      <c r="U28" s="40">
        <v>1.7999999999999998</v>
      </c>
      <c r="V28" s="40">
        <v>0</v>
      </c>
      <c r="W28" s="40">
        <v>0</v>
      </c>
      <c r="X28" s="40">
        <v>0</v>
      </c>
      <c r="Y28" s="40" t="s">
        <v>22</v>
      </c>
      <c r="Z28" s="40">
        <v>0</v>
      </c>
      <c r="AA28" s="40">
        <v>0</v>
      </c>
      <c r="AB28" s="40">
        <f>AB59</f>
        <v>1.387</v>
      </c>
      <c r="AC28" s="40">
        <v>0</v>
      </c>
      <c r="AD28" s="40">
        <v>0</v>
      </c>
      <c r="AE28" s="40">
        <v>0</v>
      </c>
    </row>
    <row r="29" spans="1:73" x14ac:dyDescent="0.25">
      <c r="A29" s="10" t="s">
        <v>37</v>
      </c>
      <c r="B29" s="11" t="s">
        <v>38</v>
      </c>
      <c r="C29" s="6" t="s">
        <v>21</v>
      </c>
      <c r="D29" s="40" t="s">
        <v>22</v>
      </c>
      <c r="E29" s="40">
        <v>0</v>
      </c>
      <c r="F29" s="40">
        <v>0</v>
      </c>
      <c r="G29" s="40">
        <v>2.0129999999999999</v>
      </c>
      <c r="H29" s="40">
        <v>0.20099999999999998</v>
      </c>
      <c r="I29" s="40">
        <v>0</v>
      </c>
      <c r="J29" s="40">
        <v>0</v>
      </c>
      <c r="K29" s="40" t="s">
        <v>22</v>
      </c>
      <c r="L29" s="40">
        <v>2</v>
      </c>
      <c r="M29" s="40">
        <v>0</v>
      </c>
      <c r="N29" s="40">
        <v>0.83199999999999996</v>
      </c>
      <c r="O29" s="40">
        <v>2.0284399999999998</v>
      </c>
      <c r="P29" s="40">
        <v>0</v>
      </c>
      <c r="Q29" s="40">
        <v>0</v>
      </c>
      <c r="R29" s="40" t="s">
        <v>22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 t="s">
        <v>22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</row>
    <row r="30" spans="1:73" ht="31.5" x14ac:dyDescent="0.25">
      <c r="A30" s="10" t="s">
        <v>39</v>
      </c>
      <c r="B30" s="11" t="s">
        <v>40</v>
      </c>
      <c r="C30" s="6" t="s">
        <v>21</v>
      </c>
      <c r="D30" s="40" t="s">
        <v>22</v>
      </c>
      <c r="E30" s="40">
        <v>0</v>
      </c>
      <c r="F30" s="40">
        <v>0</v>
      </c>
      <c r="G30" s="40">
        <v>2.0129999999999999</v>
      </c>
      <c r="H30" s="40">
        <v>0.20099999999999998</v>
      </c>
      <c r="I30" s="40">
        <v>0</v>
      </c>
      <c r="J30" s="40">
        <v>0</v>
      </c>
      <c r="K30" s="40" t="s">
        <v>22</v>
      </c>
      <c r="L30" s="40">
        <v>2</v>
      </c>
      <c r="M30" s="40">
        <v>0</v>
      </c>
      <c r="N30" s="40">
        <v>0.83199999999999996</v>
      </c>
      <c r="O30" s="40">
        <v>2.0284399999999998</v>
      </c>
      <c r="P30" s="40">
        <v>0</v>
      </c>
      <c r="Q30" s="40">
        <v>0</v>
      </c>
      <c r="R30" s="40" t="s">
        <v>22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 t="s">
        <v>22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</row>
    <row r="31" spans="1:73" ht="44.25" customHeight="1" x14ac:dyDescent="0.25">
      <c r="A31" s="10" t="s">
        <v>41</v>
      </c>
      <c r="B31" s="11" t="s">
        <v>42</v>
      </c>
      <c r="C31" s="6" t="s">
        <v>21</v>
      </c>
      <c r="D31" s="40" t="s">
        <v>22</v>
      </c>
      <c r="E31" s="40">
        <v>0</v>
      </c>
      <c r="F31" s="40">
        <v>0</v>
      </c>
      <c r="G31" s="40">
        <v>1.8029999999999999</v>
      </c>
      <c r="H31" s="40">
        <v>5.0999999999999997E-2</v>
      </c>
      <c r="I31" s="40">
        <v>0</v>
      </c>
      <c r="J31" s="40">
        <v>0</v>
      </c>
      <c r="K31" s="40" t="s">
        <v>22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 t="s">
        <v>22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 t="s">
        <v>22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</row>
    <row r="32" spans="1:73" ht="150" customHeight="1" x14ac:dyDescent="0.25">
      <c r="A32" s="10" t="s">
        <v>41</v>
      </c>
      <c r="B32" s="11" t="s">
        <v>139</v>
      </c>
      <c r="C32" s="6" t="s">
        <v>140</v>
      </c>
      <c r="D32" s="40" t="s">
        <v>22</v>
      </c>
      <c r="E32" s="40">
        <v>0</v>
      </c>
      <c r="F32" s="40">
        <v>0</v>
      </c>
      <c r="G32" s="40">
        <v>0.35</v>
      </c>
      <c r="H32" s="40">
        <v>6.0000000000000001E-3</v>
      </c>
      <c r="I32" s="40">
        <v>0</v>
      </c>
      <c r="J32" s="40">
        <v>0</v>
      </c>
      <c r="K32" s="40" t="s">
        <v>22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 t="s">
        <v>22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 t="s">
        <v>22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</row>
    <row r="33" spans="1:31" ht="141" customHeight="1" x14ac:dyDescent="0.25">
      <c r="A33" s="10" t="s">
        <v>41</v>
      </c>
      <c r="B33" s="11" t="s">
        <v>209</v>
      </c>
      <c r="C33" s="6" t="s">
        <v>141</v>
      </c>
      <c r="D33" s="40" t="s">
        <v>22</v>
      </c>
      <c r="E33" s="40">
        <v>0</v>
      </c>
      <c r="F33" s="40">
        <v>0</v>
      </c>
      <c r="G33" s="40">
        <v>0.8</v>
      </c>
      <c r="H33" s="40">
        <v>5.0000000000000001E-3</v>
      </c>
      <c r="I33" s="40">
        <v>0</v>
      </c>
      <c r="J33" s="40">
        <v>0</v>
      </c>
      <c r="K33" s="40" t="s">
        <v>22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 t="s">
        <v>22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 t="s">
        <v>22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</row>
    <row r="34" spans="1:31" ht="135" customHeight="1" x14ac:dyDescent="0.25">
      <c r="A34" s="10" t="s">
        <v>41</v>
      </c>
      <c r="B34" s="11" t="s">
        <v>142</v>
      </c>
      <c r="C34" s="6" t="s">
        <v>143</v>
      </c>
      <c r="D34" s="40" t="s">
        <v>22</v>
      </c>
      <c r="E34" s="40">
        <v>0</v>
      </c>
      <c r="F34" s="40">
        <v>0</v>
      </c>
      <c r="G34" s="40">
        <v>7.0000000000000007E-2</v>
      </c>
      <c r="H34" s="40">
        <v>5.0000000000000001E-3</v>
      </c>
      <c r="I34" s="40">
        <v>0</v>
      </c>
      <c r="J34" s="40">
        <v>0</v>
      </c>
      <c r="K34" s="40" t="s">
        <v>22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 t="s">
        <v>22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 t="s">
        <v>22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</row>
    <row r="35" spans="1:31" ht="135" customHeight="1" x14ac:dyDescent="0.25">
      <c r="A35" s="10" t="s">
        <v>41</v>
      </c>
      <c r="B35" s="11" t="s">
        <v>144</v>
      </c>
      <c r="C35" s="6" t="s">
        <v>145</v>
      </c>
      <c r="D35" s="40" t="s">
        <v>22</v>
      </c>
      <c r="E35" s="40">
        <v>0</v>
      </c>
      <c r="F35" s="40">
        <v>0</v>
      </c>
      <c r="G35" s="40">
        <v>3.5000000000000003E-2</v>
      </c>
      <c r="H35" s="40">
        <v>5.0000000000000001E-3</v>
      </c>
      <c r="I35" s="40">
        <v>0</v>
      </c>
      <c r="J35" s="40">
        <v>0</v>
      </c>
      <c r="K35" s="40" t="s">
        <v>22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 t="s">
        <v>22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 t="s">
        <v>22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</row>
    <row r="36" spans="1:31" ht="120.75" customHeight="1" x14ac:dyDescent="0.25">
      <c r="A36" s="10" t="s">
        <v>41</v>
      </c>
      <c r="B36" s="11" t="s">
        <v>147</v>
      </c>
      <c r="C36" s="6" t="s">
        <v>148</v>
      </c>
      <c r="D36" s="40" t="s">
        <v>22</v>
      </c>
      <c r="E36" s="40">
        <v>0</v>
      </c>
      <c r="F36" s="40">
        <v>0</v>
      </c>
      <c r="G36" s="40">
        <v>0.28799999999999998</v>
      </c>
      <c r="H36" s="40">
        <v>0.01</v>
      </c>
      <c r="I36" s="40">
        <v>0</v>
      </c>
      <c r="J36" s="40">
        <v>0</v>
      </c>
      <c r="K36" s="40" t="s">
        <v>22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 t="s">
        <v>22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 t="s">
        <v>22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</row>
    <row r="37" spans="1:31" ht="126" customHeight="1" x14ac:dyDescent="0.25">
      <c r="A37" s="10" t="s">
        <v>41</v>
      </c>
      <c r="B37" s="11" t="s">
        <v>149</v>
      </c>
      <c r="C37" s="6" t="s">
        <v>150</v>
      </c>
      <c r="D37" s="40" t="s">
        <v>22</v>
      </c>
      <c r="E37" s="40">
        <v>0</v>
      </c>
      <c r="F37" s="40">
        <v>0</v>
      </c>
      <c r="G37" s="40">
        <v>0.2</v>
      </c>
      <c r="H37" s="40">
        <v>5.0000000000000001E-3</v>
      </c>
      <c r="I37" s="40">
        <v>0</v>
      </c>
      <c r="J37" s="40">
        <v>0</v>
      </c>
      <c r="K37" s="40" t="s">
        <v>22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 t="s">
        <v>22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 t="s">
        <v>22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</row>
    <row r="38" spans="1:31" ht="156" customHeight="1" x14ac:dyDescent="0.25">
      <c r="A38" s="10" t="s">
        <v>41</v>
      </c>
      <c r="B38" s="11" t="s">
        <v>151</v>
      </c>
      <c r="C38" s="6" t="s">
        <v>152</v>
      </c>
      <c r="D38" s="40" t="s">
        <v>22</v>
      </c>
      <c r="E38" s="40">
        <v>0</v>
      </c>
      <c r="F38" s="40">
        <v>0</v>
      </c>
      <c r="G38" s="40">
        <v>0.06</v>
      </c>
      <c r="H38" s="40">
        <v>1.4999999999999999E-2</v>
      </c>
      <c r="I38" s="40">
        <v>0</v>
      </c>
      <c r="J38" s="40">
        <v>0</v>
      </c>
      <c r="K38" s="40" t="s">
        <v>22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 t="s">
        <v>22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 t="s">
        <v>22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</row>
    <row r="39" spans="1:31" ht="53.25" customHeight="1" x14ac:dyDescent="0.25">
      <c r="A39" s="14" t="s">
        <v>43</v>
      </c>
      <c r="B39" s="11" t="s">
        <v>44</v>
      </c>
      <c r="C39" s="6" t="s">
        <v>21</v>
      </c>
      <c r="D39" s="40" t="s">
        <v>22</v>
      </c>
      <c r="E39" s="40">
        <v>0</v>
      </c>
      <c r="F39" s="40">
        <v>0</v>
      </c>
      <c r="G39" s="40">
        <v>0.21</v>
      </c>
      <c r="H39" s="40">
        <v>0.15</v>
      </c>
      <c r="I39" s="40">
        <v>0</v>
      </c>
      <c r="J39" s="40">
        <v>0</v>
      </c>
      <c r="K39" s="40" t="s">
        <v>22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 t="s">
        <v>22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 t="s">
        <v>22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</row>
    <row r="40" spans="1:31" ht="107.25" customHeight="1" x14ac:dyDescent="0.25">
      <c r="A40" s="14" t="s">
        <v>43</v>
      </c>
      <c r="B40" s="11" t="s">
        <v>134</v>
      </c>
      <c r="C40" s="6" t="s">
        <v>135</v>
      </c>
      <c r="D40" s="40" t="s">
        <v>22</v>
      </c>
      <c r="E40" s="40">
        <v>0</v>
      </c>
      <c r="F40" s="40">
        <v>0</v>
      </c>
      <c r="G40" s="40">
        <v>0.21</v>
      </c>
      <c r="H40" s="40">
        <v>0.15</v>
      </c>
      <c r="I40" s="40">
        <v>0</v>
      </c>
      <c r="J40" s="40">
        <v>0</v>
      </c>
      <c r="K40" s="40" t="s">
        <v>22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 t="s">
        <v>22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 t="s">
        <v>22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</row>
    <row r="41" spans="1:31" ht="31.5" x14ac:dyDescent="0.25">
      <c r="A41" s="14" t="s">
        <v>45</v>
      </c>
      <c r="B41" s="11" t="s">
        <v>46</v>
      </c>
      <c r="C41" s="6" t="s">
        <v>21</v>
      </c>
      <c r="D41" s="40" t="s">
        <v>22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 t="s">
        <v>22</v>
      </c>
      <c r="L41" s="40">
        <v>2</v>
      </c>
      <c r="M41" s="40">
        <v>0</v>
      </c>
      <c r="N41" s="40">
        <v>0.83199999999999996</v>
      </c>
      <c r="O41" s="40">
        <v>2.0284399999999998</v>
      </c>
      <c r="P41" s="40">
        <v>0</v>
      </c>
      <c r="Q41" s="40">
        <v>0</v>
      </c>
      <c r="R41" s="40" t="s">
        <v>22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 t="s">
        <v>22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</row>
    <row r="42" spans="1:31" ht="131.25" customHeight="1" x14ac:dyDescent="0.25">
      <c r="A42" s="14" t="s">
        <v>45</v>
      </c>
      <c r="B42" s="11" t="s">
        <v>146</v>
      </c>
      <c r="C42" s="6" t="s">
        <v>136</v>
      </c>
      <c r="D42" s="40" t="s">
        <v>22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 t="s">
        <v>22</v>
      </c>
      <c r="L42" s="40">
        <v>0</v>
      </c>
      <c r="M42" s="40">
        <v>0</v>
      </c>
      <c r="N42" s="40">
        <v>0.13200000000000001</v>
      </c>
      <c r="O42" s="40">
        <v>0.22500000000000001</v>
      </c>
      <c r="P42" s="40">
        <v>0</v>
      </c>
      <c r="Q42" s="40">
        <v>0</v>
      </c>
      <c r="R42" s="40" t="s">
        <v>22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 t="s">
        <v>22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</row>
    <row r="43" spans="1:31" ht="131.25" customHeight="1" x14ac:dyDescent="0.25">
      <c r="A43" s="14" t="s">
        <v>45</v>
      </c>
      <c r="B43" s="11" t="s">
        <v>137</v>
      </c>
      <c r="C43" s="6" t="s">
        <v>138</v>
      </c>
      <c r="D43" s="40" t="s">
        <v>22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 t="s">
        <v>22</v>
      </c>
      <c r="L43" s="40">
        <v>2</v>
      </c>
      <c r="M43" s="40">
        <v>0</v>
      </c>
      <c r="N43" s="40">
        <v>0.7</v>
      </c>
      <c r="O43" s="40">
        <v>1.8034399999999999</v>
      </c>
      <c r="P43" s="40">
        <v>0</v>
      </c>
      <c r="Q43" s="40">
        <v>0</v>
      </c>
      <c r="R43" s="40" t="s">
        <v>22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 t="s">
        <v>22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</row>
    <row r="44" spans="1:31" ht="45" customHeight="1" x14ac:dyDescent="0.25">
      <c r="A44" s="23" t="s">
        <v>47</v>
      </c>
      <c r="B44" s="11" t="s">
        <v>48</v>
      </c>
      <c r="C44" s="6" t="s">
        <v>21</v>
      </c>
      <c r="D44" s="40" t="s">
        <v>22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 t="s">
        <v>22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 t="s">
        <v>22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 t="s">
        <v>22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</row>
    <row r="45" spans="1:31" ht="45" customHeight="1" x14ac:dyDescent="0.25">
      <c r="A45" s="14" t="s">
        <v>49</v>
      </c>
      <c r="B45" s="11" t="s">
        <v>50</v>
      </c>
      <c r="C45" s="6" t="s">
        <v>21</v>
      </c>
      <c r="D45" s="40" t="s">
        <v>22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 t="s">
        <v>22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 t="s">
        <v>22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 t="s">
        <v>22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</row>
    <row r="46" spans="1:31" ht="45" customHeight="1" x14ac:dyDescent="0.25">
      <c r="A46" s="14" t="s">
        <v>51</v>
      </c>
      <c r="B46" s="11" t="s">
        <v>52</v>
      </c>
      <c r="C46" s="6" t="s">
        <v>21</v>
      </c>
      <c r="D46" s="40" t="s">
        <v>22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 t="s">
        <v>22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 t="s">
        <v>22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 t="s">
        <v>22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</row>
    <row r="47" spans="1:31" ht="45" customHeight="1" x14ac:dyDescent="0.25">
      <c r="A47" s="14" t="s">
        <v>53</v>
      </c>
      <c r="B47" s="11" t="s">
        <v>54</v>
      </c>
      <c r="C47" s="6" t="s">
        <v>21</v>
      </c>
      <c r="D47" s="40" t="s">
        <v>22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 t="s">
        <v>22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 t="s">
        <v>22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 t="s">
        <v>22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</row>
    <row r="48" spans="1:31" ht="45" customHeight="1" x14ac:dyDescent="0.25">
      <c r="A48" s="14" t="s">
        <v>55</v>
      </c>
      <c r="B48" s="11" t="s">
        <v>56</v>
      </c>
      <c r="C48" s="6" t="s">
        <v>21</v>
      </c>
      <c r="D48" s="40" t="s">
        <v>22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 t="s">
        <v>22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 t="s">
        <v>22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 t="s">
        <v>22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</row>
    <row r="49" spans="1:31" ht="75.75" customHeight="1" x14ac:dyDescent="0.25">
      <c r="A49" s="14" t="s">
        <v>55</v>
      </c>
      <c r="B49" s="11" t="s">
        <v>57</v>
      </c>
      <c r="C49" s="6" t="s">
        <v>21</v>
      </c>
      <c r="D49" s="40" t="s">
        <v>22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 t="s">
        <v>22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 t="s">
        <v>22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 t="s">
        <v>22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</row>
    <row r="50" spans="1:31" ht="75.75" customHeight="1" x14ac:dyDescent="0.25">
      <c r="A50" s="14" t="s">
        <v>55</v>
      </c>
      <c r="B50" s="11" t="s">
        <v>58</v>
      </c>
      <c r="C50" s="6" t="s">
        <v>21</v>
      </c>
      <c r="D50" s="40" t="s">
        <v>22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 t="s">
        <v>22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 t="s">
        <v>22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 t="s">
        <v>22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</row>
    <row r="51" spans="1:31" ht="75.75" customHeight="1" x14ac:dyDescent="0.25">
      <c r="A51" s="14" t="s">
        <v>55</v>
      </c>
      <c r="B51" s="11" t="s">
        <v>59</v>
      </c>
      <c r="C51" s="6" t="s">
        <v>21</v>
      </c>
      <c r="D51" s="40" t="s">
        <v>22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 t="s">
        <v>22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 t="s">
        <v>22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 t="s">
        <v>22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</row>
    <row r="52" spans="1:31" ht="31.5" x14ac:dyDescent="0.25">
      <c r="A52" s="14" t="s">
        <v>60</v>
      </c>
      <c r="B52" s="11" t="s">
        <v>56</v>
      </c>
      <c r="C52" s="6" t="s">
        <v>21</v>
      </c>
      <c r="D52" s="40" t="s">
        <v>22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 t="s">
        <v>22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 t="s">
        <v>22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 t="s">
        <v>22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</row>
    <row r="53" spans="1:31" ht="74.25" customHeight="1" x14ac:dyDescent="0.25">
      <c r="A53" s="14" t="s">
        <v>60</v>
      </c>
      <c r="B53" s="11" t="s">
        <v>57</v>
      </c>
      <c r="C53" s="6" t="s">
        <v>21</v>
      </c>
      <c r="D53" s="40" t="s">
        <v>22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 t="s">
        <v>22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 t="s">
        <v>22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 t="s">
        <v>22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</row>
    <row r="54" spans="1:31" ht="58.5" customHeight="1" x14ac:dyDescent="0.25">
      <c r="A54" s="14" t="s">
        <v>60</v>
      </c>
      <c r="B54" s="11" t="s">
        <v>58</v>
      </c>
      <c r="C54" s="6" t="s">
        <v>21</v>
      </c>
      <c r="D54" s="40" t="s">
        <v>22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 t="s">
        <v>22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 t="s">
        <v>22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 t="s">
        <v>22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</row>
    <row r="55" spans="1:31" ht="58.5" customHeight="1" x14ac:dyDescent="0.25">
      <c r="A55" s="14" t="s">
        <v>60</v>
      </c>
      <c r="B55" s="11" t="s">
        <v>61</v>
      </c>
      <c r="C55" s="6" t="s">
        <v>21</v>
      </c>
      <c r="D55" s="40" t="s">
        <v>22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 t="s">
        <v>22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 t="s">
        <v>22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 t="s">
        <v>22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</row>
    <row r="56" spans="1:31" ht="58.5" customHeight="1" x14ac:dyDescent="0.25">
      <c r="A56" s="14" t="s">
        <v>62</v>
      </c>
      <c r="B56" s="11" t="s">
        <v>63</v>
      </c>
      <c r="C56" s="6" t="s">
        <v>21</v>
      </c>
      <c r="D56" s="40" t="s">
        <v>22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 t="s">
        <v>22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 t="s">
        <v>22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 t="s">
        <v>22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</row>
    <row r="57" spans="1:31" ht="58.5" customHeight="1" x14ac:dyDescent="0.25">
      <c r="A57" s="14" t="s">
        <v>64</v>
      </c>
      <c r="B57" s="11" t="s">
        <v>65</v>
      </c>
      <c r="C57" s="6" t="s">
        <v>21</v>
      </c>
      <c r="D57" s="40" t="s">
        <v>22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 t="s">
        <v>22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 t="s">
        <v>22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 t="s">
        <v>22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</row>
    <row r="58" spans="1:31" ht="58.5" customHeight="1" x14ac:dyDescent="0.25">
      <c r="A58" s="14" t="s">
        <v>66</v>
      </c>
      <c r="B58" s="11" t="s">
        <v>67</v>
      </c>
      <c r="C58" s="6" t="s">
        <v>21</v>
      </c>
      <c r="D58" s="40" t="s">
        <v>22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 t="s">
        <v>22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 t="s">
        <v>22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 t="s">
        <v>22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</row>
    <row r="59" spans="1:31" x14ac:dyDescent="0.25">
      <c r="A59" s="14" t="s">
        <v>68</v>
      </c>
      <c r="B59" s="11" t="s">
        <v>69</v>
      </c>
      <c r="C59" s="6" t="s">
        <v>21</v>
      </c>
      <c r="D59" s="40" t="s">
        <v>22</v>
      </c>
      <c r="E59" s="40">
        <v>0.65</v>
      </c>
      <c r="F59" s="40">
        <v>0</v>
      </c>
      <c r="G59" s="40">
        <v>4.5199999999999996</v>
      </c>
      <c r="H59" s="40">
        <v>0</v>
      </c>
      <c r="I59" s="40">
        <v>0</v>
      </c>
      <c r="J59" s="40">
        <v>0</v>
      </c>
      <c r="K59" s="40" t="s">
        <v>22</v>
      </c>
      <c r="L59" s="40">
        <v>0</v>
      </c>
      <c r="M59" s="40">
        <v>0</v>
      </c>
      <c r="N59" s="40">
        <v>3.3200000000000003</v>
      </c>
      <c r="O59" s="40">
        <v>0</v>
      </c>
      <c r="P59" s="40">
        <v>0</v>
      </c>
      <c r="Q59" s="40">
        <v>0</v>
      </c>
      <c r="R59" s="40" t="s">
        <v>22</v>
      </c>
      <c r="S59" s="40">
        <v>0</v>
      </c>
      <c r="T59" s="40">
        <v>0</v>
      </c>
      <c r="U59" s="40">
        <v>1.7999999999999998</v>
      </c>
      <c r="V59" s="40">
        <v>0</v>
      </c>
      <c r="W59" s="40">
        <v>0</v>
      </c>
      <c r="X59" s="40">
        <v>0</v>
      </c>
      <c r="Y59" s="40" t="s">
        <v>22</v>
      </c>
      <c r="Z59" s="40">
        <v>0</v>
      </c>
      <c r="AA59" s="40">
        <v>0</v>
      </c>
      <c r="AB59" s="40">
        <f>AB63</f>
        <v>1.387</v>
      </c>
      <c r="AC59" s="40">
        <v>0</v>
      </c>
      <c r="AD59" s="40">
        <v>0</v>
      </c>
      <c r="AE59" s="40">
        <v>0</v>
      </c>
    </row>
    <row r="60" spans="1:31" ht="31.5" x14ac:dyDescent="0.25">
      <c r="A60" s="14" t="s">
        <v>70</v>
      </c>
      <c r="B60" s="11" t="s">
        <v>71</v>
      </c>
      <c r="C60" s="6" t="s">
        <v>21</v>
      </c>
      <c r="D60" s="40" t="s">
        <v>22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 t="s">
        <v>22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 t="s">
        <v>22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 t="s">
        <v>22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</row>
    <row r="61" spans="1:31" x14ac:dyDescent="0.25">
      <c r="A61" s="14" t="s">
        <v>72</v>
      </c>
      <c r="B61" s="11" t="s">
        <v>73</v>
      </c>
      <c r="C61" s="6" t="s">
        <v>21</v>
      </c>
      <c r="D61" s="40" t="s">
        <v>22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 t="s">
        <v>22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 t="s">
        <v>22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 t="s">
        <v>22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</row>
    <row r="62" spans="1:31" ht="40.5" customHeight="1" x14ac:dyDescent="0.25">
      <c r="A62" s="14" t="s">
        <v>74</v>
      </c>
      <c r="B62" s="11" t="s">
        <v>75</v>
      </c>
      <c r="C62" s="6" t="s">
        <v>21</v>
      </c>
      <c r="D62" s="40" t="s">
        <v>22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 t="s">
        <v>22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 t="s">
        <v>22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 t="s">
        <v>22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</row>
    <row r="63" spans="1:31" ht="40.5" customHeight="1" x14ac:dyDescent="0.25">
      <c r="A63" s="10" t="s">
        <v>76</v>
      </c>
      <c r="B63" s="11" t="s">
        <v>77</v>
      </c>
      <c r="C63" s="6" t="s">
        <v>21</v>
      </c>
      <c r="D63" s="40" t="s">
        <v>22</v>
      </c>
      <c r="E63" s="40">
        <v>0.65</v>
      </c>
      <c r="F63" s="40">
        <v>0</v>
      </c>
      <c r="G63" s="40">
        <v>4.5199999999999996</v>
      </c>
      <c r="H63" s="40">
        <v>0</v>
      </c>
      <c r="I63" s="40">
        <v>0</v>
      </c>
      <c r="J63" s="40">
        <v>0</v>
      </c>
      <c r="K63" s="40" t="s">
        <v>22</v>
      </c>
      <c r="L63" s="40">
        <v>0</v>
      </c>
      <c r="M63" s="40">
        <v>0</v>
      </c>
      <c r="N63" s="40">
        <v>3.3200000000000003</v>
      </c>
      <c r="O63" s="40">
        <v>0</v>
      </c>
      <c r="P63" s="40">
        <v>0</v>
      </c>
      <c r="Q63" s="40">
        <v>0</v>
      </c>
      <c r="R63" s="40" t="s">
        <v>22</v>
      </c>
      <c r="S63" s="40">
        <v>0</v>
      </c>
      <c r="T63" s="40">
        <v>0</v>
      </c>
      <c r="U63" s="40">
        <v>1.7999999999999998</v>
      </c>
      <c r="V63" s="40">
        <v>0</v>
      </c>
      <c r="W63" s="40">
        <v>0</v>
      </c>
      <c r="X63" s="40">
        <v>0</v>
      </c>
      <c r="Y63" s="40" t="s">
        <v>22</v>
      </c>
      <c r="Z63" s="40">
        <v>0</v>
      </c>
      <c r="AA63" s="40">
        <v>0</v>
      </c>
      <c r="AB63" s="40">
        <f>AB64</f>
        <v>1.387</v>
      </c>
      <c r="AC63" s="40">
        <v>0</v>
      </c>
      <c r="AD63" s="40">
        <v>0</v>
      </c>
      <c r="AE63" s="40">
        <v>0</v>
      </c>
    </row>
    <row r="64" spans="1:31" ht="25.5" customHeight="1" x14ac:dyDescent="0.25">
      <c r="A64" s="14" t="s">
        <v>78</v>
      </c>
      <c r="B64" s="11" t="s">
        <v>79</v>
      </c>
      <c r="C64" s="6" t="s">
        <v>21</v>
      </c>
      <c r="D64" s="40" t="s">
        <v>22</v>
      </c>
      <c r="E64" s="40">
        <v>0.65</v>
      </c>
      <c r="F64" s="40">
        <v>0</v>
      </c>
      <c r="G64" s="40">
        <v>4.5199999999999996</v>
      </c>
      <c r="H64" s="40">
        <v>0</v>
      </c>
      <c r="I64" s="40">
        <v>0</v>
      </c>
      <c r="J64" s="40">
        <v>0</v>
      </c>
      <c r="K64" s="40" t="s">
        <v>22</v>
      </c>
      <c r="L64" s="40">
        <v>0</v>
      </c>
      <c r="M64" s="40">
        <v>0</v>
      </c>
      <c r="N64" s="40">
        <v>3.3200000000000003</v>
      </c>
      <c r="O64" s="40">
        <v>0</v>
      </c>
      <c r="P64" s="40">
        <v>0</v>
      </c>
      <c r="Q64" s="40">
        <v>0</v>
      </c>
      <c r="R64" s="40" t="s">
        <v>22</v>
      </c>
      <c r="S64" s="40">
        <v>0</v>
      </c>
      <c r="T64" s="40">
        <v>0</v>
      </c>
      <c r="U64" s="40">
        <v>1.7999999999999998</v>
      </c>
      <c r="V64" s="40">
        <v>0</v>
      </c>
      <c r="W64" s="40">
        <v>0</v>
      </c>
      <c r="X64" s="40">
        <v>0</v>
      </c>
      <c r="Y64" s="40" t="s">
        <v>22</v>
      </c>
      <c r="Z64" s="40">
        <v>0</v>
      </c>
      <c r="AA64" s="40">
        <v>0</v>
      </c>
      <c r="AB64" s="40">
        <f>AB71</f>
        <v>1.387</v>
      </c>
      <c r="AC64" s="40">
        <v>0</v>
      </c>
      <c r="AD64" s="40">
        <v>0</v>
      </c>
      <c r="AE64" s="40">
        <v>0</v>
      </c>
    </row>
    <row r="65" spans="1:31" ht="60" customHeight="1" x14ac:dyDescent="0.25">
      <c r="A65" s="6" t="s">
        <v>78</v>
      </c>
      <c r="B65" s="15" t="s">
        <v>82</v>
      </c>
      <c r="C65" s="40" t="s">
        <v>211</v>
      </c>
      <c r="D65" s="85" t="s">
        <v>22</v>
      </c>
      <c r="E65" s="79">
        <v>0</v>
      </c>
      <c r="F65" s="79">
        <v>0</v>
      </c>
      <c r="G65" s="79">
        <v>0</v>
      </c>
      <c r="H65" s="79">
        <v>0</v>
      </c>
      <c r="I65" s="79">
        <v>0</v>
      </c>
      <c r="J65" s="79">
        <v>0</v>
      </c>
      <c r="K65" s="85" t="s">
        <v>22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85">
        <v>4</v>
      </c>
      <c r="S65" s="79">
        <v>0</v>
      </c>
      <c r="T65" s="79">
        <v>0</v>
      </c>
      <c r="U65" s="79">
        <v>0.75</v>
      </c>
      <c r="V65" s="79">
        <v>0</v>
      </c>
      <c r="W65" s="79">
        <v>0</v>
      </c>
      <c r="X65" s="79">
        <v>0</v>
      </c>
      <c r="Y65" s="85" t="s">
        <v>22</v>
      </c>
      <c r="Z65" s="79">
        <v>0</v>
      </c>
      <c r="AA65" s="79">
        <v>0</v>
      </c>
      <c r="AB65" s="79">
        <v>0</v>
      </c>
      <c r="AC65" s="79">
        <v>0</v>
      </c>
      <c r="AD65" s="79">
        <v>0</v>
      </c>
      <c r="AE65" s="79">
        <v>0</v>
      </c>
    </row>
    <row r="66" spans="1:31" ht="60" customHeight="1" x14ac:dyDescent="0.25">
      <c r="A66" s="6" t="s">
        <v>78</v>
      </c>
      <c r="B66" s="15" t="s">
        <v>83</v>
      </c>
      <c r="C66" s="40" t="s">
        <v>212</v>
      </c>
      <c r="D66" s="85" t="s">
        <v>22</v>
      </c>
      <c r="E66" s="79">
        <v>0</v>
      </c>
      <c r="F66" s="79">
        <v>0</v>
      </c>
      <c r="G66" s="79">
        <v>0</v>
      </c>
      <c r="H66" s="79">
        <v>0</v>
      </c>
      <c r="I66" s="79">
        <v>0</v>
      </c>
      <c r="J66" s="79">
        <v>0</v>
      </c>
      <c r="K66" s="85" t="s">
        <v>22</v>
      </c>
      <c r="L66" s="79">
        <v>0</v>
      </c>
      <c r="M66" s="79">
        <v>0</v>
      </c>
      <c r="N66" s="79">
        <v>0</v>
      </c>
      <c r="O66" s="79">
        <v>0</v>
      </c>
      <c r="P66" s="79">
        <v>0</v>
      </c>
      <c r="Q66" s="79">
        <v>0</v>
      </c>
      <c r="R66" s="85">
        <v>4</v>
      </c>
      <c r="S66" s="79">
        <v>0</v>
      </c>
      <c r="T66" s="79">
        <v>0</v>
      </c>
      <c r="U66" s="79">
        <v>0.65</v>
      </c>
      <c r="V66" s="79">
        <v>0</v>
      </c>
      <c r="W66" s="79">
        <v>0</v>
      </c>
      <c r="X66" s="79">
        <v>0</v>
      </c>
      <c r="Y66" s="85" t="s">
        <v>22</v>
      </c>
      <c r="Z66" s="79">
        <v>0</v>
      </c>
      <c r="AA66" s="79">
        <v>0</v>
      </c>
      <c r="AB66" s="79">
        <v>0</v>
      </c>
      <c r="AC66" s="79">
        <v>0</v>
      </c>
      <c r="AD66" s="79">
        <v>0</v>
      </c>
      <c r="AE66" s="79">
        <v>0</v>
      </c>
    </row>
    <row r="67" spans="1:31" ht="60" customHeight="1" x14ac:dyDescent="0.25">
      <c r="A67" s="6" t="s">
        <v>78</v>
      </c>
      <c r="B67" s="15" t="s">
        <v>84</v>
      </c>
      <c r="C67" s="40" t="s">
        <v>213</v>
      </c>
      <c r="D67" s="85" t="s">
        <v>22</v>
      </c>
      <c r="E67" s="79">
        <v>0</v>
      </c>
      <c r="F67" s="79">
        <v>0</v>
      </c>
      <c r="G67" s="79">
        <v>0</v>
      </c>
      <c r="H67" s="79">
        <v>0</v>
      </c>
      <c r="I67" s="79">
        <v>0</v>
      </c>
      <c r="J67" s="79">
        <v>0</v>
      </c>
      <c r="K67" s="85" t="s">
        <v>22</v>
      </c>
      <c r="L67" s="79">
        <v>0</v>
      </c>
      <c r="M67" s="79">
        <v>0</v>
      </c>
      <c r="N67" s="79">
        <v>0</v>
      </c>
      <c r="O67" s="79">
        <v>0</v>
      </c>
      <c r="P67" s="79">
        <v>0</v>
      </c>
      <c r="Q67" s="79">
        <v>0</v>
      </c>
      <c r="R67" s="85">
        <v>4</v>
      </c>
      <c r="S67" s="79">
        <v>0</v>
      </c>
      <c r="T67" s="79">
        <v>0</v>
      </c>
      <c r="U67" s="79">
        <v>0.4</v>
      </c>
      <c r="V67" s="79">
        <v>0</v>
      </c>
      <c r="W67" s="79">
        <v>0</v>
      </c>
      <c r="X67" s="79">
        <v>0</v>
      </c>
      <c r="Y67" s="85" t="s">
        <v>22</v>
      </c>
      <c r="Z67" s="79">
        <v>0</v>
      </c>
      <c r="AA67" s="79">
        <v>0</v>
      </c>
      <c r="AB67" s="79">
        <v>0</v>
      </c>
      <c r="AC67" s="79">
        <v>0</v>
      </c>
      <c r="AD67" s="79">
        <v>0</v>
      </c>
      <c r="AE67" s="79">
        <v>0</v>
      </c>
    </row>
    <row r="68" spans="1:31" ht="60" customHeight="1" x14ac:dyDescent="0.25">
      <c r="A68" s="6" t="s">
        <v>78</v>
      </c>
      <c r="B68" s="15" t="s">
        <v>85</v>
      </c>
      <c r="C68" s="40" t="s">
        <v>86</v>
      </c>
      <c r="D68" s="85" t="s">
        <v>22</v>
      </c>
      <c r="E68" s="79">
        <v>0</v>
      </c>
      <c r="F68" s="79">
        <v>0</v>
      </c>
      <c r="G68" s="79">
        <v>0</v>
      </c>
      <c r="H68" s="79">
        <v>0</v>
      </c>
      <c r="I68" s="79">
        <v>0</v>
      </c>
      <c r="J68" s="79">
        <v>0</v>
      </c>
      <c r="K68" s="85">
        <v>4</v>
      </c>
      <c r="L68" s="79">
        <v>0</v>
      </c>
      <c r="M68" s="79">
        <v>0</v>
      </c>
      <c r="N68" s="79">
        <v>2.25</v>
      </c>
      <c r="O68" s="79">
        <v>0</v>
      </c>
      <c r="P68" s="79">
        <v>0</v>
      </c>
      <c r="Q68" s="79">
        <v>0</v>
      </c>
      <c r="R68" s="85" t="s">
        <v>22</v>
      </c>
      <c r="S68" s="79">
        <v>0</v>
      </c>
      <c r="T68" s="79">
        <v>0</v>
      </c>
      <c r="U68" s="79">
        <v>0</v>
      </c>
      <c r="V68" s="79">
        <v>0</v>
      </c>
      <c r="W68" s="79">
        <v>0</v>
      </c>
      <c r="X68" s="79">
        <v>0</v>
      </c>
      <c r="Y68" s="85">
        <v>4</v>
      </c>
      <c r="Z68" s="79">
        <v>0</v>
      </c>
      <c r="AA68" s="79">
        <v>0</v>
      </c>
      <c r="AB68" s="79">
        <v>0</v>
      </c>
      <c r="AC68" s="79">
        <v>0</v>
      </c>
      <c r="AD68" s="79">
        <v>0</v>
      </c>
      <c r="AE68" s="79">
        <v>0</v>
      </c>
    </row>
    <row r="69" spans="1:31" ht="137.25" customHeight="1" x14ac:dyDescent="0.25">
      <c r="A69" s="6" t="s">
        <v>78</v>
      </c>
      <c r="B69" s="15" t="s">
        <v>128</v>
      </c>
      <c r="C69" s="40" t="s">
        <v>87</v>
      </c>
      <c r="D69" s="85">
        <v>4</v>
      </c>
      <c r="E69" s="79">
        <v>0.65</v>
      </c>
      <c r="F69" s="79">
        <v>0</v>
      </c>
      <c r="G69" s="79">
        <v>4.5199999999999996</v>
      </c>
      <c r="H69" s="79">
        <v>0</v>
      </c>
      <c r="I69" s="79">
        <v>0</v>
      </c>
      <c r="J69" s="79">
        <v>0</v>
      </c>
      <c r="K69" s="85" t="s">
        <v>22</v>
      </c>
      <c r="L69" s="79">
        <v>0</v>
      </c>
      <c r="M69" s="79">
        <v>0</v>
      </c>
      <c r="N69" s="79">
        <v>0</v>
      </c>
      <c r="O69" s="79">
        <v>0</v>
      </c>
      <c r="P69" s="79">
        <v>0</v>
      </c>
      <c r="Q69" s="79">
        <v>0</v>
      </c>
      <c r="R69" s="85" t="s">
        <v>22</v>
      </c>
      <c r="S69" s="79">
        <v>0</v>
      </c>
      <c r="T69" s="79">
        <v>0</v>
      </c>
      <c r="U69" s="79">
        <v>0</v>
      </c>
      <c r="V69" s="79">
        <v>0</v>
      </c>
      <c r="W69" s="79">
        <v>0</v>
      </c>
      <c r="X69" s="79">
        <v>0</v>
      </c>
      <c r="Y69" s="85" t="s">
        <v>22</v>
      </c>
      <c r="Z69" s="79">
        <v>0</v>
      </c>
      <c r="AA69" s="79">
        <v>0</v>
      </c>
      <c r="AB69" s="79">
        <v>0</v>
      </c>
      <c r="AC69" s="79">
        <v>0</v>
      </c>
      <c r="AD69" s="79">
        <v>0</v>
      </c>
      <c r="AE69" s="79">
        <v>0</v>
      </c>
    </row>
    <row r="70" spans="1:31" ht="72.75" customHeight="1" x14ac:dyDescent="0.25">
      <c r="A70" s="6" t="s">
        <v>78</v>
      </c>
      <c r="B70" s="15" t="s">
        <v>88</v>
      </c>
      <c r="C70" s="40" t="s">
        <v>89</v>
      </c>
      <c r="D70" s="79">
        <v>0</v>
      </c>
      <c r="E70" s="79">
        <v>0</v>
      </c>
      <c r="F70" s="79">
        <v>0</v>
      </c>
      <c r="G70" s="79">
        <v>0</v>
      </c>
      <c r="H70" s="79">
        <v>0</v>
      </c>
      <c r="I70" s="79">
        <v>0</v>
      </c>
      <c r="J70" s="79">
        <v>0</v>
      </c>
      <c r="K70" s="85" t="s">
        <v>22</v>
      </c>
      <c r="L70" s="79">
        <v>0</v>
      </c>
      <c r="M70" s="79">
        <v>0</v>
      </c>
      <c r="N70" s="79">
        <v>1.07</v>
      </c>
      <c r="O70" s="79">
        <v>0</v>
      </c>
      <c r="P70" s="79">
        <v>0</v>
      </c>
      <c r="Q70" s="79">
        <v>0</v>
      </c>
      <c r="R70" s="85" t="s">
        <v>22</v>
      </c>
      <c r="S70" s="79">
        <v>0</v>
      </c>
      <c r="T70" s="79">
        <v>0</v>
      </c>
      <c r="U70" s="79">
        <v>0</v>
      </c>
      <c r="V70" s="79">
        <v>0</v>
      </c>
      <c r="W70" s="79">
        <v>0</v>
      </c>
      <c r="X70" s="79">
        <v>0</v>
      </c>
      <c r="Y70" s="85" t="s">
        <v>22</v>
      </c>
      <c r="Z70" s="79">
        <v>0</v>
      </c>
      <c r="AA70" s="79">
        <v>0</v>
      </c>
      <c r="AB70" s="79">
        <v>0</v>
      </c>
      <c r="AC70" s="79">
        <v>0</v>
      </c>
      <c r="AD70" s="79">
        <v>0</v>
      </c>
      <c r="AE70" s="79">
        <v>0</v>
      </c>
    </row>
    <row r="71" spans="1:31" ht="67.5" customHeight="1" x14ac:dyDescent="0.25">
      <c r="A71" s="6" t="s">
        <v>78</v>
      </c>
      <c r="B71" s="15" t="s">
        <v>160</v>
      </c>
      <c r="C71" s="40" t="s">
        <v>214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79" t="s">
        <v>22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85" t="s">
        <v>22</v>
      </c>
      <c r="S71" s="1">
        <v>0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85">
        <v>4</v>
      </c>
      <c r="Z71" s="79">
        <v>0</v>
      </c>
      <c r="AA71" s="79">
        <v>0</v>
      </c>
      <c r="AB71" s="79">
        <v>1.387</v>
      </c>
      <c r="AC71" s="79">
        <v>0</v>
      </c>
      <c r="AD71" s="79">
        <v>0</v>
      </c>
      <c r="AE71" s="79">
        <v>0</v>
      </c>
    </row>
    <row r="72" spans="1:31" ht="50.25" customHeight="1" x14ac:dyDescent="0.25">
      <c r="A72" s="14" t="s">
        <v>90</v>
      </c>
      <c r="B72" s="11" t="s">
        <v>91</v>
      </c>
      <c r="C72" s="6" t="s">
        <v>21</v>
      </c>
      <c r="D72" s="40" t="s">
        <v>22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 t="s">
        <v>22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 t="s">
        <v>22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 t="s">
        <v>22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</row>
    <row r="73" spans="1:31" ht="50.25" customHeight="1" x14ac:dyDescent="0.25">
      <c r="A73" s="14" t="s">
        <v>92</v>
      </c>
      <c r="B73" s="11" t="s">
        <v>93</v>
      </c>
      <c r="C73" s="6" t="s">
        <v>21</v>
      </c>
      <c r="D73" s="40" t="s">
        <v>22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 t="s">
        <v>22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 t="s">
        <v>22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 t="s">
        <v>22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</row>
    <row r="74" spans="1:31" ht="50.25" customHeight="1" x14ac:dyDescent="0.25">
      <c r="A74" s="14" t="s">
        <v>94</v>
      </c>
      <c r="B74" s="11" t="s">
        <v>95</v>
      </c>
      <c r="C74" s="6" t="s">
        <v>21</v>
      </c>
      <c r="D74" s="40" t="s">
        <v>22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 t="s">
        <v>22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 t="s">
        <v>22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 t="s">
        <v>22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</row>
    <row r="75" spans="1:31" ht="50.25" customHeight="1" x14ac:dyDescent="0.25">
      <c r="A75" s="14" t="s">
        <v>96</v>
      </c>
      <c r="B75" s="11" t="s">
        <v>97</v>
      </c>
      <c r="C75" s="6" t="s">
        <v>21</v>
      </c>
      <c r="D75" s="40" t="s">
        <v>22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 t="s">
        <v>22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 t="s">
        <v>22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 t="s">
        <v>22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</row>
    <row r="76" spans="1:31" ht="50.25" customHeight="1" x14ac:dyDescent="0.25">
      <c r="A76" s="14" t="s">
        <v>98</v>
      </c>
      <c r="B76" s="11" t="s">
        <v>99</v>
      </c>
      <c r="C76" s="6" t="s">
        <v>21</v>
      </c>
      <c r="D76" s="40" t="s">
        <v>22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 t="s">
        <v>22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 t="s">
        <v>22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 t="s">
        <v>22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</row>
    <row r="77" spans="1:31" ht="50.25" customHeight="1" x14ac:dyDescent="0.25">
      <c r="A77" s="14" t="s">
        <v>100</v>
      </c>
      <c r="B77" s="11" t="s">
        <v>101</v>
      </c>
      <c r="C77" s="6" t="s">
        <v>21</v>
      </c>
      <c r="D77" s="40" t="s">
        <v>22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 t="s">
        <v>22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 t="s">
        <v>22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 t="s">
        <v>22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</row>
    <row r="78" spans="1:31" ht="50.25" customHeight="1" x14ac:dyDescent="0.25">
      <c r="A78" s="14" t="s">
        <v>102</v>
      </c>
      <c r="B78" s="11" t="s">
        <v>103</v>
      </c>
      <c r="C78" s="6" t="s">
        <v>21</v>
      </c>
      <c r="D78" s="40" t="s">
        <v>22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 t="s">
        <v>22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 t="s">
        <v>22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 t="s">
        <v>22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</row>
    <row r="79" spans="1:31" ht="50.25" customHeight="1" x14ac:dyDescent="0.25">
      <c r="A79" s="14" t="s">
        <v>104</v>
      </c>
      <c r="B79" s="11" t="s">
        <v>105</v>
      </c>
      <c r="C79" s="6" t="s">
        <v>21</v>
      </c>
      <c r="D79" s="40" t="s">
        <v>22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 t="s">
        <v>22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 t="s">
        <v>22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 t="s">
        <v>22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</row>
    <row r="80" spans="1:31" ht="50.25" customHeight="1" x14ac:dyDescent="0.25">
      <c r="A80" s="14" t="s">
        <v>106</v>
      </c>
      <c r="B80" s="11" t="s">
        <v>107</v>
      </c>
      <c r="C80" s="6" t="s">
        <v>21</v>
      </c>
      <c r="D80" s="40" t="s">
        <v>22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 t="s">
        <v>22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 t="s">
        <v>22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 t="s">
        <v>22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</row>
    <row r="81" spans="1:31" ht="50.25" customHeight="1" x14ac:dyDescent="0.25">
      <c r="A81" s="14" t="s">
        <v>108</v>
      </c>
      <c r="B81" s="11" t="s">
        <v>109</v>
      </c>
      <c r="C81" s="6" t="s">
        <v>21</v>
      </c>
      <c r="D81" s="40" t="s">
        <v>22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 t="s">
        <v>22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 t="s">
        <v>22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 t="s">
        <v>22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</row>
    <row r="82" spans="1:31" ht="50.25" customHeight="1" x14ac:dyDescent="0.25">
      <c r="A82" s="14" t="s">
        <v>110</v>
      </c>
      <c r="B82" s="11" t="s">
        <v>111</v>
      </c>
      <c r="C82" s="6" t="s">
        <v>21</v>
      </c>
      <c r="D82" s="40" t="s">
        <v>22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 t="s">
        <v>22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 t="s">
        <v>22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 t="s">
        <v>22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</row>
    <row r="83" spans="1:31" ht="50.25" customHeight="1" x14ac:dyDescent="0.25">
      <c r="A83" s="14" t="s">
        <v>112</v>
      </c>
      <c r="B83" s="11" t="s">
        <v>113</v>
      </c>
      <c r="C83" s="6" t="s">
        <v>21</v>
      </c>
      <c r="D83" s="40" t="s">
        <v>22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 t="s">
        <v>22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 t="s">
        <v>22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 t="s">
        <v>22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</row>
    <row r="84" spans="1:31" ht="50.25" customHeight="1" x14ac:dyDescent="0.25">
      <c r="A84" s="14" t="s">
        <v>114</v>
      </c>
      <c r="B84" s="11" t="s">
        <v>115</v>
      </c>
      <c r="C84" s="6" t="s">
        <v>21</v>
      </c>
      <c r="D84" s="40" t="s">
        <v>22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 t="s">
        <v>22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 t="s">
        <v>22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 t="s">
        <v>22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</row>
    <row r="85" spans="1:31" ht="50.25" customHeight="1" x14ac:dyDescent="0.25">
      <c r="A85" s="14" t="s">
        <v>116</v>
      </c>
      <c r="B85" s="11" t="s">
        <v>117</v>
      </c>
      <c r="C85" s="6" t="s">
        <v>21</v>
      </c>
      <c r="D85" s="40" t="s">
        <v>22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 t="s">
        <v>22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 t="s">
        <v>22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 t="s">
        <v>22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</row>
    <row r="86" spans="1:31" ht="50.25" customHeight="1" x14ac:dyDescent="0.25">
      <c r="A86" s="14" t="s">
        <v>118</v>
      </c>
      <c r="B86" s="11" t="s">
        <v>119</v>
      </c>
      <c r="C86" s="6" t="s">
        <v>21</v>
      </c>
      <c r="D86" s="40" t="s">
        <v>22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 t="s">
        <v>22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 t="s">
        <v>22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 t="s">
        <v>22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</row>
    <row r="87" spans="1:31" ht="50.25" customHeight="1" x14ac:dyDescent="0.25">
      <c r="A87" s="14" t="s">
        <v>120</v>
      </c>
      <c r="B87" s="11" t="s">
        <v>121</v>
      </c>
      <c r="C87" s="6" t="s">
        <v>21</v>
      </c>
      <c r="D87" s="40" t="s">
        <v>22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 t="s">
        <v>22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 t="s">
        <v>22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 t="s">
        <v>22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</row>
    <row r="88" spans="1:31" ht="50.25" customHeight="1" x14ac:dyDescent="0.25">
      <c r="A88" s="14" t="s">
        <v>122</v>
      </c>
      <c r="B88" s="11" t="s">
        <v>123</v>
      </c>
      <c r="C88" s="6" t="s">
        <v>21</v>
      </c>
      <c r="D88" s="40" t="s">
        <v>22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 t="s">
        <v>22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 t="s">
        <v>22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 t="s">
        <v>22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</row>
    <row r="89" spans="1:31" ht="50.25" customHeight="1" x14ac:dyDescent="0.25">
      <c r="A89" s="14" t="s">
        <v>124</v>
      </c>
      <c r="B89" s="21" t="s">
        <v>125</v>
      </c>
      <c r="C89" s="6" t="s">
        <v>21</v>
      </c>
      <c r="D89" s="40" t="s">
        <v>22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 t="s">
        <v>22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 t="s">
        <v>22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 t="s">
        <v>22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</row>
    <row r="90" spans="1:31" ht="50.25" customHeight="1" x14ac:dyDescent="0.25">
      <c r="A90" s="14" t="s">
        <v>126</v>
      </c>
      <c r="B90" s="21" t="s">
        <v>127</v>
      </c>
      <c r="C90" s="6" t="s">
        <v>21</v>
      </c>
      <c r="D90" s="40" t="s">
        <v>22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 t="s">
        <v>22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 t="s">
        <v>22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 t="s">
        <v>22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</row>
  </sheetData>
  <mergeCells count="24">
    <mergeCell ref="AT16:AZ17"/>
    <mergeCell ref="BA16:BG17"/>
    <mergeCell ref="BH16:BN17"/>
    <mergeCell ref="BO16:BU17"/>
    <mergeCell ref="BA18:BG18"/>
    <mergeCell ref="BH18:BN18"/>
    <mergeCell ref="BO18:BU18"/>
    <mergeCell ref="AT18:AZ18"/>
    <mergeCell ref="A11:AE11"/>
    <mergeCell ref="A12:AE12"/>
    <mergeCell ref="A13:AE13"/>
    <mergeCell ref="A14:AE14"/>
    <mergeCell ref="D18:J18"/>
    <mergeCell ref="K18:Q18"/>
    <mergeCell ref="A15:A19"/>
    <mergeCell ref="B15:B19"/>
    <mergeCell ref="C15:C19"/>
    <mergeCell ref="D15:AE15"/>
    <mergeCell ref="D16:J17"/>
    <mergeCell ref="K16:Q17"/>
    <mergeCell ref="R16:X17"/>
    <mergeCell ref="Y16:AE17"/>
    <mergeCell ref="R18:X18"/>
    <mergeCell ref="Y18:AE18"/>
  </mergeCells>
  <phoneticPr fontId="15" type="noConversion"/>
  <pageMargins left="0.51181102362204722" right="0.31496062992125984" top="0.35433070866141736" bottom="0.35433070866141736" header="0" footer="0"/>
  <pageSetup paperSize="8" scale="30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T90"/>
  <sheetViews>
    <sheetView view="pageBreakPreview" topLeftCell="A12" zoomScale="55" zoomScaleNormal="60" zoomScaleSheetLayoutView="55" workbookViewId="0">
      <selection activeCell="A18" sqref="A18:XFD18"/>
    </sheetView>
  </sheetViews>
  <sheetFormatPr defaultColWidth="9" defaultRowHeight="15.75" x14ac:dyDescent="0.25"/>
  <cols>
    <col min="1" max="1" width="11.375" style="30" customWidth="1"/>
    <col min="2" max="2" width="72" style="30" customWidth="1"/>
    <col min="3" max="3" width="19.375" style="30" customWidth="1"/>
    <col min="4" max="4" width="10.625" style="30" customWidth="1"/>
    <col min="5" max="5" width="11" style="30" customWidth="1"/>
    <col min="6" max="6" width="9.5" style="30" customWidth="1"/>
    <col min="7" max="7" width="12" style="30" customWidth="1"/>
    <col min="8" max="8" width="12.75" style="30" customWidth="1"/>
    <col min="9" max="10" width="12" style="30" customWidth="1"/>
    <col min="11" max="11" width="11.625" style="30" customWidth="1"/>
    <col min="12" max="19" width="8.25" style="30" customWidth="1"/>
    <col min="20" max="35" width="7.625" style="30" customWidth="1"/>
    <col min="36" max="43" width="7.625" style="120" customWidth="1"/>
    <col min="44" max="44" width="8.5" style="30" customWidth="1"/>
    <col min="45" max="45" width="6" style="30" customWidth="1"/>
    <col min="46" max="46" width="8.25" style="30" customWidth="1"/>
    <col min="47" max="47" width="6.875" style="30" customWidth="1"/>
    <col min="48" max="48" width="8.25" style="30" customWidth="1"/>
    <col min="49" max="49" width="6" style="30" customWidth="1"/>
    <col min="50" max="51" width="8.125" style="30" customWidth="1"/>
    <col min="52" max="61" width="5" style="30" customWidth="1"/>
    <col min="62" max="16384" width="9" style="30"/>
  </cols>
  <sheetData>
    <row r="1" spans="1:52" s="3" customFormat="1" ht="18.75" customHeight="1" x14ac:dyDescent="0.25">
      <c r="AJ1" s="119"/>
      <c r="AK1" s="119"/>
      <c r="AL1" s="119"/>
      <c r="AM1" s="119"/>
      <c r="AN1" s="119"/>
      <c r="AO1" s="119"/>
      <c r="AP1" s="119"/>
      <c r="AQ1" s="119"/>
      <c r="AY1" s="17" t="s">
        <v>435</v>
      </c>
    </row>
    <row r="2" spans="1:52" ht="13.5" customHeight="1" x14ac:dyDescent="0.3">
      <c r="AY2" s="4" t="s">
        <v>191</v>
      </c>
    </row>
    <row r="3" spans="1:52" ht="13.5" customHeight="1" x14ac:dyDescent="0.3">
      <c r="AY3" s="4"/>
    </row>
    <row r="4" spans="1:52" ht="13.5" customHeight="1" x14ac:dyDescent="0.3">
      <c r="AY4" s="4"/>
    </row>
    <row r="5" spans="1:52" ht="13.5" customHeight="1" x14ac:dyDescent="0.3">
      <c r="AY5" s="4"/>
    </row>
    <row r="6" spans="1:52" ht="13.5" customHeight="1" x14ac:dyDescent="0.3">
      <c r="AY6" s="4"/>
    </row>
    <row r="7" spans="1:52" ht="13.5" customHeight="1" x14ac:dyDescent="0.3">
      <c r="AY7" s="4"/>
    </row>
    <row r="8" spans="1:52" ht="13.5" customHeight="1" x14ac:dyDescent="0.3">
      <c r="AY8" s="4"/>
    </row>
    <row r="9" spans="1:52" ht="13.5" customHeight="1" x14ac:dyDescent="0.3">
      <c r="AY9" s="4"/>
    </row>
    <row r="10" spans="1:52" ht="17.25" customHeight="1" x14ac:dyDescent="0.3">
      <c r="AY10" s="4"/>
    </row>
    <row r="11" spans="1:52" ht="65.25" customHeight="1" x14ac:dyDescent="0.25">
      <c r="A11" s="183" t="s">
        <v>440</v>
      </c>
      <c r="B11" s="184"/>
      <c r="C11" s="184"/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84"/>
      <c r="AL11" s="184"/>
      <c r="AM11" s="184"/>
      <c r="AN11" s="184"/>
      <c r="AO11" s="184"/>
      <c r="AP11" s="184"/>
      <c r="AQ11" s="184"/>
      <c r="AR11" s="184"/>
      <c r="AS11" s="184"/>
      <c r="AT11" s="184"/>
      <c r="AU11" s="184"/>
      <c r="AV11" s="184"/>
      <c r="AW11" s="184"/>
      <c r="AX11" s="184"/>
      <c r="AY11" s="184"/>
    </row>
    <row r="12" spans="1:52" ht="19.5" customHeight="1" x14ac:dyDescent="0.25">
      <c r="A12" s="194" t="s">
        <v>188</v>
      </c>
      <c r="B12" s="194"/>
      <c r="C12" s="194"/>
      <c r="D12" s="194"/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  <c r="AA12" s="194"/>
      <c r="AB12" s="194"/>
      <c r="AC12" s="194"/>
      <c r="AD12" s="194"/>
      <c r="AE12" s="194"/>
      <c r="AF12" s="194"/>
      <c r="AG12" s="194"/>
      <c r="AH12" s="194"/>
      <c r="AI12" s="194"/>
      <c r="AJ12" s="194"/>
      <c r="AK12" s="194"/>
      <c r="AL12" s="194"/>
      <c r="AM12" s="194"/>
      <c r="AN12" s="194"/>
      <c r="AO12" s="194"/>
      <c r="AP12" s="194"/>
      <c r="AQ12" s="194"/>
      <c r="AR12" s="194"/>
      <c r="AS12" s="194"/>
      <c r="AT12" s="194"/>
      <c r="AU12" s="194"/>
      <c r="AV12" s="194"/>
      <c r="AW12" s="194"/>
      <c r="AX12" s="194"/>
      <c r="AY12" s="194"/>
      <c r="AZ12" s="26"/>
    </row>
    <row r="13" spans="1:52" ht="19.5" customHeight="1" x14ac:dyDescent="0.25">
      <c r="A13" s="195" t="s">
        <v>17</v>
      </c>
      <c r="B13" s="195"/>
      <c r="C13" s="195"/>
      <c r="D13" s="195"/>
      <c r="E13" s="195"/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5"/>
      <c r="U13" s="195"/>
      <c r="V13" s="195"/>
      <c r="W13" s="195"/>
      <c r="X13" s="195"/>
      <c r="Y13" s="195"/>
      <c r="Z13" s="195"/>
      <c r="AA13" s="195"/>
      <c r="AB13" s="195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26"/>
    </row>
    <row r="14" spans="1:52" ht="24.75" customHeight="1" x14ac:dyDescent="0.25">
      <c r="A14" s="173" t="s">
        <v>10</v>
      </c>
      <c r="B14" s="173" t="s">
        <v>6</v>
      </c>
      <c r="C14" s="173" t="s">
        <v>222</v>
      </c>
      <c r="D14" s="155" t="s">
        <v>421</v>
      </c>
      <c r="E14" s="155"/>
      <c r="F14" s="155"/>
      <c r="G14" s="155"/>
      <c r="H14" s="155"/>
      <c r="I14" s="155"/>
      <c r="J14" s="155"/>
      <c r="K14" s="155"/>
      <c r="L14" s="186" t="s">
        <v>422</v>
      </c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7"/>
      <c r="AO14" s="187"/>
      <c r="AP14" s="187"/>
      <c r="AQ14" s="187"/>
      <c r="AR14" s="187"/>
      <c r="AS14" s="187"/>
      <c r="AT14" s="187"/>
      <c r="AU14" s="187"/>
      <c r="AV14" s="187"/>
      <c r="AW14" s="187"/>
      <c r="AX14" s="187"/>
      <c r="AY14" s="187"/>
    </row>
    <row r="15" spans="1:52" ht="29.25" customHeight="1" x14ac:dyDescent="0.25">
      <c r="A15" s="173"/>
      <c r="B15" s="173"/>
      <c r="C15" s="173"/>
      <c r="D15" s="155"/>
      <c r="E15" s="155"/>
      <c r="F15" s="155"/>
      <c r="G15" s="155"/>
      <c r="H15" s="155"/>
      <c r="I15" s="155"/>
      <c r="J15" s="155"/>
      <c r="K15" s="155"/>
      <c r="L15" s="178" t="s">
        <v>197</v>
      </c>
      <c r="M15" s="179"/>
      <c r="N15" s="179"/>
      <c r="O15" s="179"/>
      <c r="P15" s="179"/>
      <c r="Q15" s="179"/>
      <c r="R15" s="179"/>
      <c r="S15" s="179"/>
      <c r="T15" s="178" t="s">
        <v>198</v>
      </c>
      <c r="U15" s="179"/>
      <c r="V15" s="179"/>
      <c r="W15" s="179"/>
      <c r="X15" s="179"/>
      <c r="Y15" s="179"/>
      <c r="Z15" s="179"/>
      <c r="AA15" s="179"/>
      <c r="AB15" s="178" t="s">
        <v>199</v>
      </c>
      <c r="AC15" s="179"/>
      <c r="AD15" s="179"/>
      <c r="AE15" s="179"/>
      <c r="AF15" s="179"/>
      <c r="AG15" s="179"/>
      <c r="AH15" s="179"/>
      <c r="AI15" s="179"/>
      <c r="AJ15" s="196" t="s">
        <v>200</v>
      </c>
      <c r="AK15" s="197"/>
      <c r="AL15" s="197"/>
      <c r="AM15" s="197"/>
      <c r="AN15" s="197"/>
      <c r="AO15" s="197"/>
      <c r="AP15" s="197"/>
      <c r="AQ15" s="197"/>
      <c r="AR15" s="199" t="s">
        <v>319</v>
      </c>
      <c r="AS15" s="199"/>
      <c r="AT15" s="199"/>
      <c r="AU15" s="199"/>
      <c r="AV15" s="199"/>
      <c r="AW15" s="199"/>
      <c r="AX15" s="199"/>
      <c r="AY15" s="199"/>
    </row>
    <row r="16" spans="1:52" ht="45" customHeight="1" x14ac:dyDescent="0.25">
      <c r="A16" s="173"/>
      <c r="B16" s="173"/>
      <c r="C16" s="173"/>
      <c r="D16" s="174" t="s">
        <v>16</v>
      </c>
      <c r="E16" s="174"/>
      <c r="F16" s="174"/>
      <c r="G16" s="174"/>
      <c r="H16" s="174"/>
      <c r="I16" s="174"/>
      <c r="J16" s="174"/>
      <c r="K16" s="174"/>
      <c r="L16" s="178" t="s">
        <v>258</v>
      </c>
      <c r="M16" s="179"/>
      <c r="N16" s="179"/>
      <c r="O16" s="179"/>
      <c r="P16" s="179"/>
      <c r="Q16" s="179"/>
      <c r="R16" s="179"/>
      <c r="S16" s="180"/>
      <c r="T16" s="178" t="s">
        <v>258</v>
      </c>
      <c r="U16" s="179"/>
      <c r="V16" s="179"/>
      <c r="W16" s="179"/>
      <c r="X16" s="179"/>
      <c r="Y16" s="179"/>
      <c r="Z16" s="179"/>
      <c r="AA16" s="180"/>
      <c r="AB16" s="178" t="s">
        <v>258</v>
      </c>
      <c r="AC16" s="179"/>
      <c r="AD16" s="179"/>
      <c r="AE16" s="179"/>
      <c r="AF16" s="179"/>
      <c r="AG16" s="179"/>
      <c r="AH16" s="179"/>
      <c r="AI16" s="180"/>
      <c r="AJ16" s="196" t="s">
        <v>258</v>
      </c>
      <c r="AK16" s="197"/>
      <c r="AL16" s="197"/>
      <c r="AM16" s="197"/>
      <c r="AN16" s="197"/>
      <c r="AO16" s="197"/>
      <c r="AP16" s="197"/>
      <c r="AQ16" s="198"/>
      <c r="AR16" s="174" t="s">
        <v>16</v>
      </c>
      <c r="AS16" s="174"/>
      <c r="AT16" s="174"/>
      <c r="AU16" s="174"/>
      <c r="AV16" s="174"/>
      <c r="AW16" s="174"/>
      <c r="AX16" s="174"/>
      <c r="AY16" s="174"/>
    </row>
    <row r="17" spans="1:124" ht="60.75" customHeight="1" x14ac:dyDescent="0.25">
      <c r="A17" s="173"/>
      <c r="B17" s="173"/>
      <c r="C17" s="173"/>
      <c r="D17" s="6" t="s">
        <v>302</v>
      </c>
      <c r="E17" s="6" t="s">
        <v>303</v>
      </c>
      <c r="F17" s="6" t="s">
        <v>423</v>
      </c>
      <c r="G17" s="6" t="s">
        <v>424</v>
      </c>
      <c r="H17" s="6" t="s">
        <v>425</v>
      </c>
      <c r="I17" s="6" t="s">
        <v>305</v>
      </c>
      <c r="J17" s="6" t="s">
        <v>436</v>
      </c>
      <c r="K17" s="6" t="s">
        <v>309</v>
      </c>
      <c r="L17" s="6" t="s">
        <v>302</v>
      </c>
      <c r="M17" s="6" t="s">
        <v>303</v>
      </c>
      <c r="N17" s="6" t="s">
        <v>423</v>
      </c>
      <c r="O17" s="6" t="s">
        <v>424</v>
      </c>
      <c r="P17" s="6" t="s">
        <v>425</v>
      </c>
      <c r="Q17" s="6" t="s">
        <v>305</v>
      </c>
      <c r="R17" s="6" t="s">
        <v>436</v>
      </c>
      <c r="S17" s="6" t="s">
        <v>309</v>
      </c>
      <c r="T17" s="6" t="s">
        <v>302</v>
      </c>
      <c r="U17" s="6" t="s">
        <v>303</v>
      </c>
      <c r="V17" s="6" t="s">
        <v>423</v>
      </c>
      <c r="W17" s="6" t="s">
        <v>424</v>
      </c>
      <c r="X17" s="6" t="s">
        <v>425</v>
      </c>
      <c r="Y17" s="6" t="s">
        <v>305</v>
      </c>
      <c r="Z17" s="6" t="s">
        <v>436</v>
      </c>
      <c r="AA17" s="6" t="s">
        <v>309</v>
      </c>
      <c r="AB17" s="6" t="s">
        <v>302</v>
      </c>
      <c r="AC17" s="6" t="s">
        <v>303</v>
      </c>
      <c r="AD17" s="6" t="s">
        <v>423</v>
      </c>
      <c r="AE17" s="6" t="s">
        <v>424</v>
      </c>
      <c r="AF17" s="6" t="s">
        <v>425</v>
      </c>
      <c r="AG17" s="6" t="s">
        <v>305</v>
      </c>
      <c r="AH17" s="6" t="s">
        <v>436</v>
      </c>
      <c r="AI17" s="6" t="s">
        <v>309</v>
      </c>
      <c r="AJ17" s="121" t="s">
        <v>302</v>
      </c>
      <c r="AK17" s="121" t="s">
        <v>303</v>
      </c>
      <c r="AL17" s="121" t="s">
        <v>423</v>
      </c>
      <c r="AM17" s="121" t="s">
        <v>424</v>
      </c>
      <c r="AN17" s="121" t="s">
        <v>425</v>
      </c>
      <c r="AO17" s="121" t="s">
        <v>305</v>
      </c>
      <c r="AP17" s="121" t="s">
        <v>436</v>
      </c>
      <c r="AQ17" s="121" t="s">
        <v>309</v>
      </c>
      <c r="AR17" s="6" t="s">
        <v>302</v>
      </c>
      <c r="AS17" s="6" t="s">
        <v>303</v>
      </c>
      <c r="AT17" s="6" t="s">
        <v>423</v>
      </c>
      <c r="AU17" s="6" t="s">
        <v>424</v>
      </c>
      <c r="AV17" s="6" t="s">
        <v>425</v>
      </c>
      <c r="AW17" s="6" t="s">
        <v>305</v>
      </c>
      <c r="AX17" s="6" t="s">
        <v>436</v>
      </c>
      <c r="AY17" s="6" t="s">
        <v>309</v>
      </c>
    </row>
    <row r="18" spans="1:124" x14ac:dyDescent="0.25">
      <c r="A18" s="77">
        <v>1</v>
      </c>
      <c r="B18" s="77">
        <v>2</v>
      </c>
      <c r="C18" s="77">
        <v>3</v>
      </c>
      <c r="D18" s="78" t="s">
        <v>360</v>
      </c>
      <c r="E18" s="78" t="s">
        <v>361</v>
      </c>
      <c r="F18" s="78" t="s">
        <v>362</v>
      </c>
      <c r="G18" s="78" t="s">
        <v>363</v>
      </c>
      <c r="H18" s="78" t="s">
        <v>364</v>
      </c>
      <c r="I18" s="78" t="s">
        <v>365</v>
      </c>
      <c r="J18" s="78" t="s">
        <v>366</v>
      </c>
      <c r="K18" s="78" t="s">
        <v>367</v>
      </c>
      <c r="L18" s="78" t="s">
        <v>322</v>
      </c>
      <c r="M18" s="78" t="s">
        <v>323</v>
      </c>
      <c r="N18" s="78" t="s">
        <v>324</v>
      </c>
      <c r="O18" s="78" t="s">
        <v>325</v>
      </c>
      <c r="P18" s="78" t="s">
        <v>326</v>
      </c>
      <c r="Q18" s="78" t="s">
        <v>327</v>
      </c>
      <c r="R18" s="78" t="s">
        <v>328</v>
      </c>
      <c r="S18" s="78" t="s">
        <v>329</v>
      </c>
      <c r="T18" s="78" t="s">
        <v>400</v>
      </c>
      <c r="U18" s="78" t="s">
        <v>401</v>
      </c>
      <c r="V18" s="78" t="s">
        <v>402</v>
      </c>
      <c r="W18" s="78" t="s">
        <v>403</v>
      </c>
      <c r="X18" s="78" t="s">
        <v>404</v>
      </c>
      <c r="Y18" s="78" t="s">
        <v>405</v>
      </c>
      <c r="Z18" s="78" t="s">
        <v>406</v>
      </c>
      <c r="AA18" s="78" t="s">
        <v>437</v>
      </c>
      <c r="AB18" s="78" t="s">
        <v>407</v>
      </c>
      <c r="AC18" s="78" t="s">
        <v>408</v>
      </c>
      <c r="AD18" s="78" t="s">
        <v>409</v>
      </c>
      <c r="AE18" s="78" t="s">
        <v>410</v>
      </c>
      <c r="AF18" s="78" t="s">
        <v>411</v>
      </c>
      <c r="AG18" s="78" t="s">
        <v>412</v>
      </c>
      <c r="AH18" s="78" t="s">
        <v>413</v>
      </c>
      <c r="AI18" s="78" t="s">
        <v>438</v>
      </c>
      <c r="AJ18" s="122" t="s">
        <v>414</v>
      </c>
      <c r="AK18" s="122" t="s">
        <v>415</v>
      </c>
      <c r="AL18" s="122" t="s">
        <v>416</v>
      </c>
      <c r="AM18" s="122" t="s">
        <v>417</v>
      </c>
      <c r="AN18" s="122" t="s">
        <v>418</v>
      </c>
      <c r="AO18" s="122" t="s">
        <v>419</v>
      </c>
      <c r="AP18" s="122" t="s">
        <v>420</v>
      </c>
      <c r="AQ18" s="122" t="s">
        <v>439</v>
      </c>
      <c r="AR18" s="78" t="s">
        <v>310</v>
      </c>
      <c r="AS18" s="78" t="s">
        <v>311</v>
      </c>
      <c r="AT18" s="78" t="s">
        <v>312</v>
      </c>
      <c r="AU18" s="78" t="s">
        <v>313</v>
      </c>
      <c r="AV18" s="78" t="s">
        <v>314</v>
      </c>
      <c r="AW18" s="78" t="s">
        <v>315</v>
      </c>
      <c r="AX18" s="78" t="s">
        <v>316</v>
      </c>
      <c r="AY18" s="78" t="s">
        <v>317</v>
      </c>
    </row>
    <row r="19" spans="1:124" s="89" customFormat="1" x14ac:dyDescent="0.25">
      <c r="A19" s="10" t="s">
        <v>19</v>
      </c>
      <c r="B19" s="11" t="s">
        <v>20</v>
      </c>
      <c r="C19" s="6" t="s">
        <v>21</v>
      </c>
      <c r="D19" s="40">
        <v>0.65</v>
      </c>
      <c r="E19" s="40">
        <v>0</v>
      </c>
      <c r="F19" s="40">
        <v>10.119999999999999</v>
      </c>
      <c r="G19" s="40">
        <v>0</v>
      </c>
      <c r="H19" s="40">
        <v>1.08</v>
      </c>
      <c r="I19" s="40">
        <v>0</v>
      </c>
      <c r="J19" s="40">
        <v>0</v>
      </c>
      <c r="K19" s="40">
        <f t="shared" ref="K19" si="0">K21</f>
        <v>0</v>
      </c>
      <c r="L19" s="40">
        <v>0.65</v>
      </c>
      <c r="M19" s="40">
        <v>0</v>
      </c>
      <c r="N19" s="40">
        <v>6.5329999999999995</v>
      </c>
      <c r="O19" s="40">
        <v>0</v>
      </c>
      <c r="P19" s="40">
        <v>0</v>
      </c>
      <c r="Q19" s="40">
        <v>0.20099999999999998</v>
      </c>
      <c r="R19" s="40">
        <v>0</v>
      </c>
      <c r="S19" s="40">
        <v>0</v>
      </c>
      <c r="T19" s="40">
        <v>0</v>
      </c>
      <c r="U19" s="40">
        <v>0</v>
      </c>
      <c r="V19" s="40">
        <v>3.4319999999999999</v>
      </c>
      <c r="W19" s="40">
        <v>0</v>
      </c>
      <c r="X19" s="40">
        <v>0.72000000000000008</v>
      </c>
      <c r="Y19" s="40">
        <v>2.0284399999999998</v>
      </c>
      <c r="Z19" s="40">
        <v>0</v>
      </c>
      <c r="AA19" s="40">
        <v>0</v>
      </c>
      <c r="AB19" s="40">
        <v>0</v>
      </c>
      <c r="AC19" s="40">
        <v>0</v>
      </c>
      <c r="AD19" s="40">
        <v>1.4</v>
      </c>
      <c r="AE19" s="40">
        <v>0</v>
      </c>
      <c r="AF19" s="40">
        <v>0.4</v>
      </c>
      <c r="AG19" s="40">
        <v>0</v>
      </c>
      <c r="AH19" s="40">
        <v>0</v>
      </c>
      <c r="AI19" s="40">
        <v>0</v>
      </c>
      <c r="AJ19" s="123">
        <v>0</v>
      </c>
      <c r="AK19" s="123">
        <v>0</v>
      </c>
      <c r="AL19" s="123">
        <v>1.387</v>
      </c>
      <c r="AM19" s="123">
        <v>0</v>
      </c>
      <c r="AN19" s="123">
        <v>0</v>
      </c>
      <c r="AO19" s="123">
        <v>0</v>
      </c>
      <c r="AP19" s="123">
        <v>0</v>
      </c>
      <c r="AQ19" s="123">
        <v>0</v>
      </c>
      <c r="AR19" s="40">
        <f t="shared" ref="AR19:AR50" si="1">AJ19+AB19+T19+L19</f>
        <v>0.65</v>
      </c>
      <c r="AS19" s="40">
        <f t="shared" ref="AS19:AS50" si="2">AK19+AC19+U19+M19</f>
        <v>0</v>
      </c>
      <c r="AT19" s="40">
        <f>AL19+AD19+V19+N19</f>
        <v>12.751999999999999</v>
      </c>
      <c r="AU19" s="40">
        <f t="shared" ref="AU19:AU50" si="3">AM19+AE19+W19+O19</f>
        <v>0</v>
      </c>
      <c r="AV19" s="40">
        <f t="shared" ref="AV19:AV50" si="4">AN19+AF19+X19+P19</f>
        <v>1.1200000000000001</v>
      </c>
      <c r="AW19" s="40">
        <f t="shared" ref="AW19:AW50" si="5">AO19+AG19+Y19+Q19</f>
        <v>2.2294399999999999</v>
      </c>
      <c r="AX19" s="40">
        <f t="shared" ref="AX19:AX50" si="6">AP19+AH19+Z19+R19</f>
        <v>0</v>
      </c>
      <c r="AY19" s="40">
        <f t="shared" ref="AY19:AY50" si="7">AQ19+AI19+AA19+S19</f>
        <v>0</v>
      </c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</row>
    <row r="20" spans="1:124" s="89" customFormat="1" x14ac:dyDescent="0.25">
      <c r="A20" s="10" t="s">
        <v>23</v>
      </c>
      <c r="B20" s="11" t="s">
        <v>24</v>
      </c>
      <c r="C20" s="6" t="s">
        <v>21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123">
        <v>0</v>
      </c>
      <c r="AK20" s="123">
        <v>0</v>
      </c>
      <c r="AL20" s="123">
        <v>0</v>
      </c>
      <c r="AM20" s="123">
        <v>0</v>
      </c>
      <c r="AN20" s="123">
        <v>0</v>
      </c>
      <c r="AO20" s="123">
        <v>0</v>
      </c>
      <c r="AP20" s="123">
        <v>0</v>
      </c>
      <c r="AQ20" s="123">
        <v>0</v>
      </c>
      <c r="AR20" s="40">
        <f t="shared" si="1"/>
        <v>0</v>
      </c>
      <c r="AS20" s="40">
        <f t="shared" si="2"/>
        <v>0</v>
      </c>
      <c r="AT20" s="40">
        <f t="shared" ref="AT20:AT50" si="8">AL20+AD20+V20+N20</f>
        <v>0</v>
      </c>
      <c r="AU20" s="40">
        <f t="shared" si="3"/>
        <v>0</v>
      </c>
      <c r="AV20" s="40">
        <f t="shared" si="4"/>
        <v>0</v>
      </c>
      <c r="AW20" s="40">
        <f t="shared" si="5"/>
        <v>0</v>
      </c>
      <c r="AX20" s="40">
        <f t="shared" si="6"/>
        <v>0</v>
      </c>
      <c r="AY20" s="40">
        <f t="shared" si="7"/>
        <v>0</v>
      </c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</row>
    <row r="21" spans="1:124" s="89" customFormat="1" x14ac:dyDescent="0.25">
      <c r="A21" s="10" t="s">
        <v>25</v>
      </c>
      <c r="B21" s="11" t="s">
        <v>26</v>
      </c>
      <c r="C21" s="6" t="s">
        <v>21</v>
      </c>
      <c r="D21" s="40">
        <v>0.65</v>
      </c>
      <c r="E21" s="40">
        <v>0</v>
      </c>
      <c r="F21" s="40">
        <v>10.119999999999999</v>
      </c>
      <c r="G21" s="40">
        <v>0</v>
      </c>
      <c r="H21" s="40">
        <v>1.08</v>
      </c>
      <c r="I21" s="40">
        <v>0</v>
      </c>
      <c r="J21" s="40">
        <v>0</v>
      </c>
      <c r="K21" s="40">
        <f t="shared" ref="K21" si="9">K26</f>
        <v>0</v>
      </c>
      <c r="L21" s="40">
        <v>0.65</v>
      </c>
      <c r="M21" s="40">
        <v>0</v>
      </c>
      <c r="N21" s="40">
        <v>4.5199999999999996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2.6</v>
      </c>
      <c r="W21" s="40">
        <v>0</v>
      </c>
      <c r="X21" s="40">
        <v>0.72000000000000008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1.4</v>
      </c>
      <c r="AE21" s="40">
        <v>0</v>
      </c>
      <c r="AF21" s="40">
        <v>0.4</v>
      </c>
      <c r="AG21" s="40">
        <v>0</v>
      </c>
      <c r="AH21" s="40">
        <v>0</v>
      </c>
      <c r="AI21" s="40">
        <v>0</v>
      </c>
      <c r="AJ21" s="123">
        <v>0</v>
      </c>
      <c r="AK21" s="123">
        <v>0</v>
      </c>
      <c r="AL21" s="123">
        <v>1.387</v>
      </c>
      <c r="AM21" s="123">
        <v>0</v>
      </c>
      <c r="AN21" s="123">
        <v>0</v>
      </c>
      <c r="AO21" s="123">
        <v>0</v>
      </c>
      <c r="AP21" s="123">
        <v>0</v>
      </c>
      <c r="AQ21" s="123">
        <v>0</v>
      </c>
      <c r="AR21" s="40">
        <f t="shared" si="1"/>
        <v>0.65</v>
      </c>
      <c r="AS21" s="40">
        <f t="shared" si="2"/>
        <v>0</v>
      </c>
      <c r="AT21" s="40">
        <f t="shared" si="8"/>
        <v>9.907</v>
      </c>
      <c r="AU21" s="40">
        <f t="shared" si="3"/>
        <v>0</v>
      </c>
      <c r="AV21" s="40">
        <f t="shared" si="4"/>
        <v>1.1200000000000001</v>
      </c>
      <c r="AW21" s="40">
        <f t="shared" si="5"/>
        <v>0</v>
      </c>
      <c r="AX21" s="40">
        <f t="shared" si="6"/>
        <v>0</v>
      </c>
      <c r="AY21" s="40">
        <f t="shared" si="7"/>
        <v>0</v>
      </c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</row>
    <row r="22" spans="1:124" s="89" customFormat="1" ht="31.5" x14ac:dyDescent="0.25">
      <c r="A22" s="10" t="s">
        <v>27</v>
      </c>
      <c r="B22" s="21" t="s">
        <v>28</v>
      </c>
      <c r="C22" s="6" t="s">
        <v>21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123">
        <v>0</v>
      </c>
      <c r="AK22" s="123">
        <v>0</v>
      </c>
      <c r="AL22" s="123">
        <v>0</v>
      </c>
      <c r="AM22" s="123">
        <v>0</v>
      </c>
      <c r="AN22" s="123">
        <v>0</v>
      </c>
      <c r="AO22" s="123">
        <v>0</v>
      </c>
      <c r="AP22" s="123">
        <v>0</v>
      </c>
      <c r="AQ22" s="123">
        <v>0</v>
      </c>
      <c r="AR22" s="40">
        <f t="shared" si="1"/>
        <v>0</v>
      </c>
      <c r="AS22" s="40">
        <f t="shared" si="2"/>
        <v>0</v>
      </c>
      <c r="AT22" s="40">
        <f t="shared" si="8"/>
        <v>0</v>
      </c>
      <c r="AU22" s="40">
        <f t="shared" si="3"/>
        <v>0</v>
      </c>
      <c r="AV22" s="40">
        <f t="shared" si="4"/>
        <v>0</v>
      </c>
      <c r="AW22" s="40">
        <f t="shared" si="5"/>
        <v>0</v>
      </c>
      <c r="AX22" s="40">
        <f t="shared" si="6"/>
        <v>0</v>
      </c>
      <c r="AY22" s="40">
        <f t="shared" si="7"/>
        <v>0</v>
      </c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</row>
    <row r="23" spans="1:124" s="89" customFormat="1" x14ac:dyDescent="0.25">
      <c r="A23" s="10" t="s">
        <v>29</v>
      </c>
      <c r="B23" s="11" t="s">
        <v>30</v>
      </c>
      <c r="C23" s="6" t="s">
        <v>21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123">
        <v>0</v>
      </c>
      <c r="AK23" s="123">
        <v>0</v>
      </c>
      <c r="AL23" s="123">
        <v>0</v>
      </c>
      <c r="AM23" s="123">
        <v>0</v>
      </c>
      <c r="AN23" s="123">
        <v>0</v>
      </c>
      <c r="AO23" s="123">
        <v>0</v>
      </c>
      <c r="AP23" s="123">
        <v>0</v>
      </c>
      <c r="AQ23" s="123">
        <v>0</v>
      </c>
      <c r="AR23" s="40">
        <f t="shared" si="1"/>
        <v>0</v>
      </c>
      <c r="AS23" s="40">
        <f t="shared" si="2"/>
        <v>0</v>
      </c>
      <c r="AT23" s="40">
        <f t="shared" si="8"/>
        <v>0</v>
      </c>
      <c r="AU23" s="40">
        <f t="shared" si="3"/>
        <v>0</v>
      </c>
      <c r="AV23" s="40">
        <f t="shared" si="4"/>
        <v>0</v>
      </c>
      <c r="AW23" s="40">
        <f t="shared" si="5"/>
        <v>0</v>
      </c>
      <c r="AX23" s="40">
        <f t="shared" si="6"/>
        <v>0</v>
      </c>
      <c r="AY23" s="40">
        <f t="shared" si="7"/>
        <v>0</v>
      </c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</row>
    <row r="24" spans="1:124" s="89" customFormat="1" ht="31.5" x14ac:dyDescent="0.25">
      <c r="A24" s="10" t="s">
        <v>31</v>
      </c>
      <c r="B24" s="11" t="s">
        <v>32</v>
      </c>
      <c r="C24" s="6" t="s">
        <v>21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123">
        <v>0</v>
      </c>
      <c r="AK24" s="123">
        <v>0</v>
      </c>
      <c r="AL24" s="123">
        <v>0</v>
      </c>
      <c r="AM24" s="123">
        <v>0</v>
      </c>
      <c r="AN24" s="123">
        <v>0</v>
      </c>
      <c r="AO24" s="123">
        <v>0</v>
      </c>
      <c r="AP24" s="123">
        <v>0</v>
      </c>
      <c r="AQ24" s="123">
        <v>0</v>
      </c>
      <c r="AR24" s="40">
        <f t="shared" si="1"/>
        <v>0</v>
      </c>
      <c r="AS24" s="40">
        <f t="shared" si="2"/>
        <v>0</v>
      </c>
      <c r="AT24" s="40">
        <f t="shared" si="8"/>
        <v>0</v>
      </c>
      <c r="AU24" s="40">
        <f t="shared" si="3"/>
        <v>0</v>
      </c>
      <c r="AV24" s="40">
        <f t="shared" si="4"/>
        <v>0</v>
      </c>
      <c r="AW24" s="40">
        <f t="shared" si="5"/>
        <v>0</v>
      </c>
      <c r="AX24" s="40">
        <f t="shared" si="6"/>
        <v>0</v>
      </c>
      <c r="AY24" s="40">
        <f t="shared" si="7"/>
        <v>0</v>
      </c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</row>
    <row r="25" spans="1:124" s="89" customFormat="1" x14ac:dyDescent="0.25">
      <c r="A25" s="10" t="s">
        <v>33</v>
      </c>
      <c r="B25" s="21" t="s">
        <v>34</v>
      </c>
      <c r="C25" s="6" t="s">
        <v>21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123">
        <v>0</v>
      </c>
      <c r="AK25" s="123">
        <v>0</v>
      </c>
      <c r="AL25" s="123">
        <v>0</v>
      </c>
      <c r="AM25" s="123">
        <v>0</v>
      </c>
      <c r="AN25" s="123">
        <v>0</v>
      </c>
      <c r="AO25" s="123">
        <v>0</v>
      </c>
      <c r="AP25" s="123">
        <v>0</v>
      </c>
      <c r="AQ25" s="123">
        <v>0</v>
      </c>
      <c r="AR25" s="40">
        <f t="shared" si="1"/>
        <v>0</v>
      </c>
      <c r="AS25" s="40">
        <f t="shared" si="2"/>
        <v>0</v>
      </c>
      <c r="AT25" s="40">
        <f t="shared" si="8"/>
        <v>0</v>
      </c>
      <c r="AU25" s="40">
        <f t="shared" si="3"/>
        <v>0</v>
      </c>
      <c r="AV25" s="40">
        <f t="shared" si="4"/>
        <v>0</v>
      </c>
      <c r="AW25" s="40">
        <f t="shared" si="5"/>
        <v>0</v>
      </c>
      <c r="AX25" s="40">
        <f t="shared" si="6"/>
        <v>0</v>
      </c>
      <c r="AY25" s="40">
        <f t="shared" si="7"/>
        <v>0</v>
      </c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</row>
    <row r="26" spans="1:124" s="89" customFormat="1" x14ac:dyDescent="0.25">
      <c r="A26" s="10" t="s">
        <v>35</v>
      </c>
      <c r="B26" s="11" t="s">
        <v>36</v>
      </c>
      <c r="C26" s="6" t="s">
        <v>21</v>
      </c>
      <c r="D26" s="40">
        <v>0.65</v>
      </c>
      <c r="E26" s="40">
        <v>0</v>
      </c>
      <c r="F26" s="40">
        <v>10.119999999999999</v>
      </c>
      <c r="G26" s="40">
        <v>0</v>
      </c>
      <c r="H26" s="40">
        <v>1.08</v>
      </c>
      <c r="I26" s="40">
        <v>0</v>
      </c>
      <c r="J26" s="40">
        <v>0</v>
      </c>
      <c r="K26" s="40">
        <f t="shared" ref="K26" si="10">K57</f>
        <v>0</v>
      </c>
      <c r="L26" s="40">
        <v>0.65</v>
      </c>
      <c r="M26" s="40">
        <v>0</v>
      </c>
      <c r="N26" s="40">
        <v>6.5329999999999995</v>
      </c>
      <c r="O26" s="40">
        <v>0</v>
      </c>
      <c r="P26" s="40">
        <v>0</v>
      </c>
      <c r="Q26" s="40">
        <v>0.20099999999999998</v>
      </c>
      <c r="R26" s="40">
        <v>0</v>
      </c>
      <c r="S26" s="40">
        <v>0</v>
      </c>
      <c r="T26" s="40">
        <v>0</v>
      </c>
      <c r="U26" s="40">
        <v>0</v>
      </c>
      <c r="V26" s="40">
        <v>3.4319999999999999</v>
      </c>
      <c r="W26" s="40">
        <v>0</v>
      </c>
      <c r="X26" s="40">
        <v>0.72000000000000008</v>
      </c>
      <c r="Y26" s="40">
        <v>2.0284399999999998</v>
      </c>
      <c r="Z26" s="40">
        <v>0</v>
      </c>
      <c r="AA26" s="40">
        <v>0</v>
      </c>
      <c r="AB26" s="40">
        <v>0</v>
      </c>
      <c r="AC26" s="40">
        <v>0</v>
      </c>
      <c r="AD26" s="40">
        <v>1.4</v>
      </c>
      <c r="AE26" s="40">
        <v>0</v>
      </c>
      <c r="AF26" s="40">
        <v>0.4</v>
      </c>
      <c r="AG26" s="40">
        <v>0</v>
      </c>
      <c r="AH26" s="40">
        <v>0</v>
      </c>
      <c r="AI26" s="40">
        <v>0</v>
      </c>
      <c r="AJ26" s="123">
        <v>0</v>
      </c>
      <c r="AK26" s="123">
        <v>0</v>
      </c>
      <c r="AL26" s="123">
        <v>1.387</v>
      </c>
      <c r="AM26" s="123">
        <v>0</v>
      </c>
      <c r="AN26" s="123">
        <v>0</v>
      </c>
      <c r="AO26" s="123">
        <v>0</v>
      </c>
      <c r="AP26" s="123">
        <v>0</v>
      </c>
      <c r="AQ26" s="123">
        <v>0</v>
      </c>
      <c r="AR26" s="40">
        <f t="shared" si="1"/>
        <v>0.65</v>
      </c>
      <c r="AS26" s="40">
        <f t="shared" si="2"/>
        <v>0</v>
      </c>
      <c r="AT26" s="40">
        <f t="shared" si="8"/>
        <v>12.751999999999999</v>
      </c>
      <c r="AU26" s="40">
        <f t="shared" si="3"/>
        <v>0</v>
      </c>
      <c r="AV26" s="40">
        <f t="shared" si="4"/>
        <v>1.1200000000000001</v>
      </c>
      <c r="AW26" s="40">
        <f t="shared" si="5"/>
        <v>2.2294399999999999</v>
      </c>
      <c r="AX26" s="40">
        <f t="shared" si="6"/>
        <v>0</v>
      </c>
      <c r="AY26" s="40">
        <f t="shared" si="7"/>
        <v>0</v>
      </c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</row>
    <row r="27" spans="1:124" s="89" customFormat="1" x14ac:dyDescent="0.25">
      <c r="A27" s="10" t="s">
        <v>37</v>
      </c>
      <c r="B27" s="11" t="s">
        <v>38</v>
      </c>
      <c r="C27" s="6" t="s">
        <v>21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2.0129999999999999</v>
      </c>
      <c r="O27" s="40">
        <v>0</v>
      </c>
      <c r="P27" s="40">
        <v>0</v>
      </c>
      <c r="Q27" s="40">
        <v>0.20099999999999998</v>
      </c>
      <c r="R27" s="40">
        <v>0</v>
      </c>
      <c r="S27" s="40">
        <v>0</v>
      </c>
      <c r="T27" s="40">
        <v>0</v>
      </c>
      <c r="U27" s="40">
        <v>0</v>
      </c>
      <c r="V27" s="40">
        <v>0.83199999999999996</v>
      </c>
      <c r="W27" s="40">
        <v>0</v>
      </c>
      <c r="X27" s="40">
        <v>0</v>
      </c>
      <c r="Y27" s="40">
        <v>2.0284399999999998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  <c r="AH27" s="40">
        <v>0</v>
      </c>
      <c r="AI27" s="40">
        <v>0</v>
      </c>
      <c r="AJ27" s="123">
        <v>0</v>
      </c>
      <c r="AK27" s="123">
        <v>0</v>
      </c>
      <c r="AL27" s="123">
        <v>0</v>
      </c>
      <c r="AM27" s="123">
        <v>0</v>
      </c>
      <c r="AN27" s="123">
        <v>0</v>
      </c>
      <c r="AO27" s="123">
        <v>0</v>
      </c>
      <c r="AP27" s="123">
        <v>0</v>
      </c>
      <c r="AQ27" s="123">
        <v>0</v>
      </c>
      <c r="AR27" s="40">
        <f t="shared" si="1"/>
        <v>0</v>
      </c>
      <c r="AS27" s="40">
        <f t="shared" si="2"/>
        <v>0</v>
      </c>
      <c r="AT27" s="40">
        <f t="shared" si="8"/>
        <v>2.8449999999999998</v>
      </c>
      <c r="AU27" s="40">
        <f t="shared" si="3"/>
        <v>0</v>
      </c>
      <c r="AV27" s="40">
        <f t="shared" si="4"/>
        <v>0</v>
      </c>
      <c r="AW27" s="40">
        <f t="shared" si="5"/>
        <v>2.2294399999999999</v>
      </c>
      <c r="AX27" s="40">
        <f t="shared" si="6"/>
        <v>0</v>
      </c>
      <c r="AY27" s="40">
        <f t="shared" si="7"/>
        <v>0</v>
      </c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</row>
    <row r="28" spans="1:124" s="89" customFormat="1" ht="31.5" x14ac:dyDescent="0.25">
      <c r="A28" s="10" t="s">
        <v>39</v>
      </c>
      <c r="B28" s="11" t="s">
        <v>40</v>
      </c>
      <c r="C28" s="6" t="s">
        <v>21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2.0129999999999999</v>
      </c>
      <c r="O28" s="40">
        <v>0</v>
      </c>
      <c r="P28" s="40">
        <v>0</v>
      </c>
      <c r="Q28" s="40">
        <v>0.20099999999999998</v>
      </c>
      <c r="R28" s="40">
        <v>0</v>
      </c>
      <c r="S28" s="40">
        <v>0</v>
      </c>
      <c r="T28" s="40">
        <v>2</v>
      </c>
      <c r="U28" s="40">
        <v>0</v>
      </c>
      <c r="V28" s="40">
        <v>0.83199999999999996</v>
      </c>
      <c r="W28" s="40">
        <v>0</v>
      </c>
      <c r="X28" s="40">
        <v>0</v>
      </c>
      <c r="Y28" s="40">
        <v>2.0284399999999998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123">
        <v>0</v>
      </c>
      <c r="AK28" s="123">
        <v>0</v>
      </c>
      <c r="AL28" s="123">
        <v>0</v>
      </c>
      <c r="AM28" s="123">
        <v>0</v>
      </c>
      <c r="AN28" s="123">
        <v>0</v>
      </c>
      <c r="AO28" s="123">
        <v>0</v>
      </c>
      <c r="AP28" s="123">
        <v>0</v>
      </c>
      <c r="AQ28" s="123">
        <v>0</v>
      </c>
      <c r="AR28" s="40">
        <f t="shared" si="1"/>
        <v>2</v>
      </c>
      <c r="AS28" s="40">
        <f t="shared" si="2"/>
        <v>0</v>
      </c>
      <c r="AT28" s="40">
        <f t="shared" si="8"/>
        <v>2.8449999999999998</v>
      </c>
      <c r="AU28" s="40">
        <f t="shared" si="3"/>
        <v>0</v>
      </c>
      <c r="AV28" s="40">
        <f t="shared" si="4"/>
        <v>0</v>
      </c>
      <c r="AW28" s="40">
        <f t="shared" si="5"/>
        <v>2.2294399999999999</v>
      </c>
      <c r="AX28" s="40">
        <f t="shared" si="6"/>
        <v>0</v>
      </c>
      <c r="AY28" s="40">
        <f t="shared" si="7"/>
        <v>0</v>
      </c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</row>
    <row r="29" spans="1:124" s="89" customFormat="1" ht="56.25" customHeight="1" x14ac:dyDescent="0.25">
      <c r="A29" s="10" t="s">
        <v>41</v>
      </c>
      <c r="B29" s="11" t="s">
        <v>42</v>
      </c>
      <c r="C29" s="6" t="s">
        <v>21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1.8029999999999999</v>
      </c>
      <c r="O29" s="40">
        <v>0</v>
      </c>
      <c r="P29" s="40">
        <v>0</v>
      </c>
      <c r="Q29" s="40">
        <v>5.0999999999999997E-2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123">
        <v>0</v>
      </c>
      <c r="AK29" s="123">
        <v>0</v>
      </c>
      <c r="AL29" s="123">
        <v>0</v>
      </c>
      <c r="AM29" s="123">
        <v>0</v>
      </c>
      <c r="AN29" s="123">
        <v>0</v>
      </c>
      <c r="AO29" s="123">
        <v>0</v>
      </c>
      <c r="AP29" s="123">
        <v>0</v>
      </c>
      <c r="AQ29" s="123">
        <v>0</v>
      </c>
      <c r="AR29" s="40">
        <f t="shared" si="1"/>
        <v>0</v>
      </c>
      <c r="AS29" s="40">
        <f t="shared" si="2"/>
        <v>0</v>
      </c>
      <c r="AT29" s="40">
        <f t="shared" si="8"/>
        <v>1.8029999999999999</v>
      </c>
      <c r="AU29" s="40">
        <f t="shared" si="3"/>
        <v>0</v>
      </c>
      <c r="AV29" s="40">
        <f t="shared" si="4"/>
        <v>0</v>
      </c>
      <c r="AW29" s="40">
        <f t="shared" si="5"/>
        <v>5.0999999999999997E-2</v>
      </c>
      <c r="AX29" s="40">
        <f t="shared" si="6"/>
        <v>0</v>
      </c>
      <c r="AY29" s="40">
        <f t="shared" si="7"/>
        <v>0</v>
      </c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</row>
    <row r="30" spans="1:124" s="89" customFormat="1" ht="148.5" customHeight="1" x14ac:dyDescent="0.25">
      <c r="A30" s="10" t="s">
        <v>41</v>
      </c>
      <c r="B30" s="11" t="s">
        <v>139</v>
      </c>
      <c r="C30" s="6" t="s">
        <v>140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0.35</v>
      </c>
      <c r="O30" s="40">
        <v>0</v>
      </c>
      <c r="P30" s="40">
        <v>0</v>
      </c>
      <c r="Q30" s="40">
        <v>6.0000000000000001E-3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123">
        <v>0</v>
      </c>
      <c r="AK30" s="123">
        <v>0</v>
      </c>
      <c r="AL30" s="123">
        <v>0</v>
      </c>
      <c r="AM30" s="123">
        <v>0</v>
      </c>
      <c r="AN30" s="123">
        <v>0</v>
      </c>
      <c r="AO30" s="123">
        <v>0</v>
      </c>
      <c r="AP30" s="123">
        <v>0</v>
      </c>
      <c r="AQ30" s="123">
        <v>0</v>
      </c>
      <c r="AR30" s="40">
        <f t="shared" si="1"/>
        <v>0</v>
      </c>
      <c r="AS30" s="40">
        <f t="shared" si="2"/>
        <v>0</v>
      </c>
      <c r="AT30" s="40">
        <f t="shared" si="8"/>
        <v>0.35</v>
      </c>
      <c r="AU30" s="40">
        <f t="shared" si="3"/>
        <v>0</v>
      </c>
      <c r="AV30" s="40">
        <f t="shared" si="4"/>
        <v>0</v>
      </c>
      <c r="AW30" s="40">
        <f t="shared" si="5"/>
        <v>6.0000000000000001E-3</v>
      </c>
      <c r="AX30" s="40">
        <f t="shared" si="6"/>
        <v>0</v>
      </c>
      <c r="AY30" s="40">
        <f t="shared" si="7"/>
        <v>0</v>
      </c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</row>
    <row r="31" spans="1:124" s="89" customFormat="1" ht="148.5" customHeight="1" x14ac:dyDescent="0.25">
      <c r="A31" s="10" t="s">
        <v>41</v>
      </c>
      <c r="B31" s="11" t="s">
        <v>209</v>
      </c>
      <c r="C31" s="6" t="s">
        <v>141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0.8</v>
      </c>
      <c r="O31" s="40">
        <v>0</v>
      </c>
      <c r="P31" s="40">
        <v>0</v>
      </c>
      <c r="Q31" s="40">
        <v>5.0000000000000001E-3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123">
        <v>0</v>
      </c>
      <c r="AK31" s="123">
        <v>0</v>
      </c>
      <c r="AL31" s="123">
        <v>0</v>
      </c>
      <c r="AM31" s="123">
        <v>0</v>
      </c>
      <c r="AN31" s="123">
        <v>0</v>
      </c>
      <c r="AO31" s="123">
        <v>0</v>
      </c>
      <c r="AP31" s="123">
        <v>0</v>
      </c>
      <c r="AQ31" s="123">
        <v>0</v>
      </c>
      <c r="AR31" s="40">
        <f t="shared" si="1"/>
        <v>0</v>
      </c>
      <c r="AS31" s="40">
        <f t="shared" si="2"/>
        <v>0</v>
      </c>
      <c r="AT31" s="40">
        <f t="shared" si="8"/>
        <v>0.8</v>
      </c>
      <c r="AU31" s="40">
        <f t="shared" si="3"/>
        <v>0</v>
      </c>
      <c r="AV31" s="40">
        <f t="shared" si="4"/>
        <v>0</v>
      </c>
      <c r="AW31" s="40">
        <f t="shared" si="5"/>
        <v>5.0000000000000001E-3</v>
      </c>
      <c r="AX31" s="40">
        <f t="shared" si="6"/>
        <v>0</v>
      </c>
      <c r="AY31" s="40">
        <f t="shared" si="7"/>
        <v>0</v>
      </c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</row>
    <row r="32" spans="1:124" s="89" customFormat="1" ht="148.5" customHeight="1" x14ac:dyDescent="0.25">
      <c r="A32" s="10" t="s">
        <v>41</v>
      </c>
      <c r="B32" s="11" t="s">
        <v>142</v>
      </c>
      <c r="C32" s="6" t="s">
        <v>143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7.0000000000000007E-2</v>
      </c>
      <c r="O32" s="40">
        <v>0</v>
      </c>
      <c r="P32" s="40">
        <v>0</v>
      </c>
      <c r="Q32" s="40">
        <v>5.0000000000000001E-3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123">
        <v>0</v>
      </c>
      <c r="AK32" s="123">
        <v>0</v>
      </c>
      <c r="AL32" s="123">
        <v>0</v>
      </c>
      <c r="AM32" s="123">
        <v>0</v>
      </c>
      <c r="AN32" s="123">
        <v>0</v>
      </c>
      <c r="AO32" s="123">
        <v>0</v>
      </c>
      <c r="AP32" s="123">
        <v>0</v>
      </c>
      <c r="AQ32" s="123">
        <v>0</v>
      </c>
      <c r="AR32" s="40">
        <f t="shared" si="1"/>
        <v>0</v>
      </c>
      <c r="AS32" s="40">
        <f t="shared" si="2"/>
        <v>0</v>
      </c>
      <c r="AT32" s="40">
        <f t="shared" si="8"/>
        <v>7.0000000000000007E-2</v>
      </c>
      <c r="AU32" s="40">
        <f t="shared" si="3"/>
        <v>0</v>
      </c>
      <c r="AV32" s="40">
        <f t="shared" si="4"/>
        <v>0</v>
      </c>
      <c r="AW32" s="40">
        <f t="shared" si="5"/>
        <v>5.0000000000000001E-3</v>
      </c>
      <c r="AX32" s="40">
        <f t="shared" si="6"/>
        <v>0</v>
      </c>
      <c r="AY32" s="40">
        <f t="shared" si="7"/>
        <v>0</v>
      </c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</row>
    <row r="33" spans="1:124" s="89" customFormat="1" ht="148.5" customHeight="1" x14ac:dyDescent="0.25">
      <c r="A33" s="10" t="s">
        <v>41</v>
      </c>
      <c r="B33" s="11" t="s">
        <v>144</v>
      </c>
      <c r="C33" s="6" t="s">
        <v>145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3.5000000000000003E-2</v>
      </c>
      <c r="O33" s="40">
        <v>0</v>
      </c>
      <c r="P33" s="40">
        <v>0</v>
      </c>
      <c r="Q33" s="40">
        <v>5.0000000000000001E-3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123">
        <v>0</v>
      </c>
      <c r="AK33" s="123">
        <v>0</v>
      </c>
      <c r="AL33" s="123">
        <v>0</v>
      </c>
      <c r="AM33" s="123">
        <v>0</v>
      </c>
      <c r="AN33" s="123">
        <v>0</v>
      </c>
      <c r="AO33" s="123">
        <v>0</v>
      </c>
      <c r="AP33" s="123">
        <v>0</v>
      </c>
      <c r="AQ33" s="123">
        <v>0</v>
      </c>
      <c r="AR33" s="40">
        <f t="shared" si="1"/>
        <v>0</v>
      </c>
      <c r="AS33" s="40">
        <f t="shared" si="2"/>
        <v>0</v>
      </c>
      <c r="AT33" s="40">
        <f t="shared" si="8"/>
        <v>3.5000000000000003E-2</v>
      </c>
      <c r="AU33" s="40">
        <f t="shared" si="3"/>
        <v>0</v>
      </c>
      <c r="AV33" s="40">
        <f t="shared" si="4"/>
        <v>0</v>
      </c>
      <c r="AW33" s="40">
        <f t="shared" si="5"/>
        <v>5.0000000000000001E-3</v>
      </c>
      <c r="AX33" s="40">
        <f t="shared" si="6"/>
        <v>0</v>
      </c>
      <c r="AY33" s="40">
        <f t="shared" si="7"/>
        <v>0</v>
      </c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</row>
    <row r="34" spans="1:124" s="89" customFormat="1" ht="148.5" customHeight="1" x14ac:dyDescent="0.25">
      <c r="A34" s="10" t="s">
        <v>41</v>
      </c>
      <c r="B34" s="11" t="s">
        <v>147</v>
      </c>
      <c r="C34" s="6" t="s">
        <v>148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0.28799999999999998</v>
      </c>
      <c r="O34" s="40">
        <v>0</v>
      </c>
      <c r="P34" s="40">
        <v>0</v>
      </c>
      <c r="Q34" s="40">
        <v>0.01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123">
        <v>0</v>
      </c>
      <c r="AK34" s="123">
        <v>0</v>
      </c>
      <c r="AL34" s="123">
        <v>0</v>
      </c>
      <c r="AM34" s="123">
        <v>0</v>
      </c>
      <c r="AN34" s="123">
        <v>0</v>
      </c>
      <c r="AO34" s="123">
        <v>0</v>
      </c>
      <c r="AP34" s="123">
        <v>0</v>
      </c>
      <c r="AQ34" s="123">
        <v>0</v>
      </c>
      <c r="AR34" s="40">
        <f t="shared" si="1"/>
        <v>0</v>
      </c>
      <c r="AS34" s="40">
        <f t="shared" si="2"/>
        <v>0</v>
      </c>
      <c r="AT34" s="40">
        <f t="shared" si="8"/>
        <v>0.28799999999999998</v>
      </c>
      <c r="AU34" s="40">
        <f t="shared" si="3"/>
        <v>0</v>
      </c>
      <c r="AV34" s="40">
        <f t="shared" si="4"/>
        <v>0</v>
      </c>
      <c r="AW34" s="40">
        <f t="shared" si="5"/>
        <v>0.01</v>
      </c>
      <c r="AX34" s="40">
        <f t="shared" si="6"/>
        <v>0</v>
      </c>
      <c r="AY34" s="40">
        <f t="shared" si="7"/>
        <v>0</v>
      </c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</row>
    <row r="35" spans="1:124" s="89" customFormat="1" ht="148.5" customHeight="1" x14ac:dyDescent="0.25">
      <c r="A35" s="10" t="s">
        <v>41</v>
      </c>
      <c r="B35" s="11" t="s">
        <v>149</v>
      </c>
      <c r="C35" s="6" t="s">
        <v>150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0.2</v>
      </c>
      <c r="O35" s="40">
        <v>0</v>
      </c>
      <c r="P35" s="40">
        <v>0</v>
      </c>
      <c r="Q35" s="40">
        <v>5.0000000000000001E-3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123">
        <v>0</v>
      </c>
      <c r="AK35" s="123">
        <v>0</v>
      </c>
      <c r="AL35" s="123">
        <v>0</v>
      </c>
      <c r="AM35" s="123">
        <v>0</v>
      </c>
      <c r="AN35" s="123">
        <v>0</v>
      </c>
      <c r="AO35" s="123">
        <v>0</v>
      </c>
      <c r="AP35" s="123">
        <v>0</v>
      </c>
      <c r="AQ35" s="123">
        <v>0</v>
      </c>
      <c r="AR35" s="40">
        <f t="shared" si="1"/>
        <v>0</v>
      </c>
      <c r="AS35" s="40">
        <f t="shared" si="2"/>
        <v>0</v>
      </c>
      <c r="AT35" s="40">
        <f t="shared" si="8"/>
        <v>0.2</v>
      </c>
      <c r="AU35" s="40">
        <f t="shared" si="3"/>
        <v>0</v>
      </c>
      <c r="AV35" s="40">
        <f t="shared" si="4"/>
        <v>0</v>
      </c>
      <c r="AW35" s="40">
        <f t="shared" si="5"/>
        <v>5.0000000000000001E-3</v>
      </c>
      <c r="AX35" s="40">
        <f t="shared" si="6"/>
        <v>0</v>
      </c>
      <c r="AY35" s="40">
        <f t="shared" si="7"/>
        <v>0</v>
      </c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</row>
    <row r="36" spans="1:124" s="89" customFormat="1" ht="166.5" customHeight="1" x14ac:dyDescent="0.25">
      <c r="A36" s="10" t="s">
        <v>41</v>
      </c>
      <c r="B36" s="11" t="s">
        <v>151</v>
      </c>
      <c r="C36" s="6" t="s">
        <v>152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0.06</v>
      </c>
      <c r="O36" s="40">
        <v>0</v>
      </c>
      <c r="P36" s="40">
        <v>0</v>
      </c>
      <c r="Q36" s="40">
        <v>1.4999999999999999E-2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123">
        <v>0</v>
      </c>
      <c r="AK36" s="123">
        <v>0</v>
      </c>
      <c r="AL36" s="123">
        <v>0</v>
      </c>
      <c r="AM36" s="123">
        <v>0</v>
      </c>
      <c r="AN36" s="123">
        <v>0</v>
      </c>
      <c r="AO36" s="123">
        <v>0</v>
      </c>
      <c r="AP36" s="123">
        <v>0</v>
      </c>
      <c r="AQ36" s="123">
        <v>0</v>
      </c>
      <c r="AR36" s="40">
        <f t="shared" si="1"/>
        <v>0</v>
      </c>
      <c r="AS36" s="40">
        <f t="shared" si="2"/>
        <v>0</v>
      </c>
      <c r="AT36" s="40">
        <f t="shared" si="8"/>
        <v>0.06</v>
      </c>
      <c r="AU36" s="40">
        <f t="shared" si="3"/>
        <v>0</v>
      </c>
      <c r="AV36" s="40">
        <f t="shared" si="4"/>
        <v>0</v>
      </c>
      <c r="AW36" s="40">
        <f t="shared" si="5"/>
        <v>1.4999999999999999E-2</v>
      </c>
      <c r="AX36" s="40">
        <f t="shared" si="6"/>
        <v>0</v>
      </c>
      <c r="AY36" s="40">
        <f t="shared" si="7"/>
        <v>0</v>
      </c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</row>
    <row r="37" spans="1:124" s="89" customFormat="1" ht="50.25" customHeight="1" x14ac:dyDescent="0.25">
      <c r="A37" s="14" t="s">
        <v>43</v>
      </c>
      <c r="B37" s="11" t="s">
        <v>44</v>
      </c>
      <c r="C37" s="6" t="s">
        <v>21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0.21</v>
      </c>
      <c r="O37" s="40">
        <v>0</v>
      </c>
      <c r="P37" s="40">
        <v>0</v>
      </c>
      <c r="Q37" s="40">
        <v>0.15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123">
        <v>0</v>
      </c>
      <c r="AK37" s="123">
        <v>0</v>
      </c>
      <c r="AL37" s="123">
        <v>0</v>
      </c>
      <c r="AM37" s="123">
        <v>0</v>
      </c>
      <c r="AN37" s="123">
        <v>0</v>
      </c>
      <c r="AO37" s="123">
        <v>0</v>
      </c>
      <c r="AP37" s="123">
        <v>0</v>
      </c>
      <c r="AQ37" s="123">
        <v>0</v>
      </c>
      <c r="AR37" s="40">
        <f t="shared" si="1"/>
        <v>0</v>
      </c>
      <c r="AS37" s="40">
        <f t="shared" si="2"/>
        <v>0</v>
      </c>
      <c r="AT37" s="40">
        <f t="shared" si="8"/>
        <v>0.21</v>
      </c>
      <c r="AU37" s="40">
        <f t="shared" si="3"/>
        <v>0</v>
      </c>
      <c r="AV37" s="40">
        <f t="shared" si="4"/>
        <v>0</v>
      </c>
      <c r="AW37" s="40">
        <f t="shared" si="5"/>
        <v>0.15</v>
      </c>
      <c r="AX37" s="40">
        <f t="shared" si="6"/>
        <v>0</v>
      </c>
      <c r="AY37" s="40">
        <f t="shared" si="7"/>
        <v>0</v>
      </c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</row>
    <row r="38" spans="1:124" s="89" customFormat="1" ht="113.25" customHeight="1" x14ac:dyDescent="0.25">
      <c r="A38" s="14" t="s">
        <v>43</v>
      </c>
      <c r="B38" s="11" t="s">
        <v>134</v>
      </c>
      <c r="C38" s="6" t="s">
        <v>135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0.21</v>
      </c>
      <c r="O38" s="40">
        <v>0</v>
      </c>
      <c r="P38" s="40">
        <v>0</v>
      </c>
      <c r="Q38" s="40">
        <v>0.15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123">
        <v>0</v>
      </c>
      <c r="AK38" s="123">
        <v>0</v>
      </c>
      <c r="AL38" s="123">
        <v>0</v>
      </c>
      <c r="AM38" s="123">
        <v>0</v>
      </c>
      <c r="AN38" s="123">
        <v>0</v>
      </c>
      <c r="AO38" s="123">
        <v>0</v>
      </c>
      <c r="AP38" s="123">
        <v>0</v>
      </c>
      <c r="AQ38" s="123">
        <v>0</v>
      </c>
      <c r="AR38" s="40">
        <f t="shared" si="1"/>
        <v>0</v>
      </c>
      <c r="AS38" s="40">
        <f t="shared" si="2"/>
        <v>0</v>
      </c>
      <c r="AT38" s="40">
        <f t="shared" si="8"/>
        <v>0.21</v>
      </c>
      <c r="AU38" s="40">
        <f t="shared" si="3"/>
        <v>0</v>
      </c>
      <c r="AV38" s="40">
        <f t="shared" si="4"/>
        <v>0</v>
      </c>
      <c r="AW38" s="40">
        <f t="shared" si="5"/>
        <v>0.15</v>
      </c>
      <c r="AX38" s="40">
        <f t="shared" si="6"/>
        <v>0</v>
      </c>
      <c r="AY38" s="40">
        <f t="shared" si="7"/>
        <v>0</v>
      </c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</row>
    <row r="39" spans="1:124" s="89" customFormat="1" ht="54.75" customHeight="1" x14ac:dyDescent="0.25">
      <c r="A39" s="14" t="s">
        <v>45</v>
      </c>
      <c r="B39" s="11" t="s">
        <v>46</v>
      </c>
      <c r="C39" s="6" t="s">
        <v>21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2</v>
      </c>
      <c r="U39" s="40">
        <v>0</v>
      </c>
      <c r="V39" s="40">
        <v>0.83199999999999996</v>
      </c>
      <c r="W39" s="40">
        <v>0</v>
      </c>
      <c r="X39" s="40">
        <v>0</v>
      </c>
      <c r="Y39" s="40">
        <v>2.0284399999999998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123">
        <v>0</v>
      </c>
      <c r="AK39" s="123">
        <v>0</v>
      </c>
      <c r="AL39" s="123">
        <v>0</v>
      </c>
      <c r="AM39" s="123">
        <v>0</v>
      </c>
      <c r="AN39" s="123">
        <v>0</v>
      </c>
      <c r="AO39" s="123">
        <v>0</v>
      </c>
      <c r="AP39" s="123">
        <v>0</v>
      </c>
      <c r="AQ39" s="123">
        <v>0</v>
      </c>
      <c r="AR39" s="40">
        <f t="shared" si="1"/>
        <v>2</v>
      </c>
      <c r="AS39" s="40">
        <f t="shared" si="2"/>
        <v>0</v>
      </c>
      <c r="AT39" s="40">
        <f t="shared" si="8"/>
        <v>0.83199999999999996</v>
      </c>
      <c r="AU39" s="40">
        <f t="shared" si="3"/>
        <v>0</v>
      </c>
      <c r="AV39" s="40">
        <f t="shared" si="4"/>
        <v>0</v>
      </c>
      <c r="AW39" s="40">
        <f t="shared" si="5"/>
        <v>2.0284399999999998</v>
      </c>
      <c r="AX39" s="40">
        <f t="shared" si="6"/>
        <v>0</v>
      </c>
      <c r="AY39" s="40">
        <f t="shared" si="7"/>
        <v>0</v>
      </c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</row>
    <row r="40" spans="1:124" ht="121.5" customHeight="1" x14ac:dyDescent="0.25">
      <c r="A40" s="14" t="s">
        <v>45</v>
      </c>
      <c r="B40" s="11" t="s">
        <v>146</v>
      </c>
      <c r="C40" s="6" t="s">
        <v>136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0.13200000000000001</v>
      </c>
      <c r="W40" s="40">
        <v>0</v>
      </c>
      <c r="X40" s="40">
        <v>0</v>
      </c>
      <c r="Y40" s="40">
        <v>0.22500000000000001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123">
        <v>0</v>
      </c>
      <c r="AK40" s="123">
        <v>0</v>
      </c>
      <c r="AL40" s="123">
        <v>0</v>
      </c>
      <c r="AM40" s="123">
        <v>0</v>
      </c>
      <c r="AN40" s="123">
        <v>0</v>
      </c>
      <c r="AO40" s="123">
        <v>0</v>
      </c>
      <c r="AP40" s="123">
        <v>0</v>
      </c>
      <c r="AQ40" s="123">
        <v>0</v>
      </c>
      <c r="AR40" s="40">
        <f t="shared" si="1"/>
        <v>0</v>
      </c>
      <c r="AS40" s="40">
        <f t="shared" si="2"/>
        <v>0</v>
      </c>
      <c r="AT40" s="40">
        <f t="shared" si="8"/>
        <v>0.13200000000000001</v>
      </c>
      <c r="AU40" s="40">
        <f t="shared" si="3"/>
        <v>0</v>
      </c>
      <c r="AV40" s="40">
        <f t="shared" si="4"/>
        <v>0</v>
      </c>
      <c r="AW40" s="40">
        <f t="shared" si="5"/>
        <v>0.22500000000000001</v>
      </c>
      <c r="AX40" s="40">
        <f t="shared" si="6"/>
        <v>0</v>
      </c>
      <c r="AY40" s="40">
        <f t="shared" si="7"/>
        <v>0</v>
      </c>
    </row>
    <row r="41" spans="1:124" ht="135" customHeight="1" x14ac:dyDescent="0.25">
      <c r="A41" s="14" t="s">
        <v>45</v>
      </c>
      <c r="B41" s="11" t="s">
        <v>137</v>
      </c>
      <c r="C41" s="6" t="s">
        <v>138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2</v>
      </c>
      <c r="U41" s="40">
        <v>0</v>
      </c>
      <c r="V41" s="40">
        <v>0.7</v>
      </c>
      <c r="W41" s="40">
        <v>0</v>
      </c>
      <c r="X41" s="40">
        <v>0</v>
      </c>
      <c r="Y41" s="40">
        <v>1.8034399999999999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123">
        <v>0</v>
      </c>
      <c r="AK41" s="123">
        <v>0</v>
      </c>
      <c r="AL41" s="123">
        <v>0</v>
      </c>
      <c r="AM41" s="123">
        <v>0</v>
      </c>
      <c r="AN41" s="123">
        <v>0</v>
      </c>
      <c r="AO41" s="123">
        <v>0</v>
      </c>
      <c r="AP41" s="123">
        <v>0</v>
      </c>
      <c r="AQ41" s="123">
        <v>0</v>
      </c>
      <c r="AR41" s="40">
        <f t="shared" si="1"/>
        <v>2</v>
      </c>
      <c r="AS41" s="40">
        <f t="shared" si="2"/>
        <v>0</v>
      </c>
      <c r="AT41" s="40">
        <f t="shared" si="8"/>
        <v>0.7</v>
      </c>
      <c r="AU41" s="40">
        <f t="shared" si="3"/>
        <v>0</v>
      </c>
      <c r="AV41" s="40">
        <f t="shared" si="4"/>
        <v>0</v>
      </c>
      <c r="AW41" s="40">
        <f t="shared" si="5"/>
        <v>1.8034399999999999</v>
      </c>
      <c r="AX41" s="40">
        <f t="shared" si="6"/>
        <v>0</v>
      </c>
      <c r="AY41" s="40">
        <f t="shared" si="7"/>
        <v>0</v>
      </c>
    </row>
    <row r="42" spans="1:124" ht="31.5" x14ac:dyDescent="0.25">
      <c r="A42" s="23" t="s">
        <v>47</v>
      </c>
      <c r="B42" s="11" t="s">
        <v>48</v>
      </c>
      <c r="C42" s="6" t="s">
        <v>21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123">
        <v>0</v>
      </c>
      <c r="AK42" s="123">
        <v>0</v>
      </c>
      <c r="AL42" s="123">
        <v>0</v>
      </c>
      <c r="AM42" s="123">
        <v>0</v>
      </c>
      <c r="AN42" s="123">
        <v>0</v>
      </c>
      <c r="AO42" s="123">
        <v>0</v>
      </c>
      <c r="AP42" s="123">
        <v>0</v>
      </c>
      <c r="AQ42" s="123">
        <v>0</v>
      </c>
      <c r="AR42" s="40">
        <f t="shared" si="1"/>
        <v>0</v>
      </c>
      <c r="AS42" s="40">
        <f t="shared" si="2"/>
        <v>0</v>
      </c>
      <c r="AT42" s="40">
        <f t="shared" si="8"/>
        <v>0</v>
      </c>
      <c r="AU42" s="40">
        <f t="shared" si="3"/>
        <v>0</v>
      </c>
      <c r="AV42" s="40">
        <f t="shared" si="4"/>
        <v>0</v>
      </c>
      <c r="AW42" s="40">
        <f t="shared" si="5"/>
        <v>0</v>
      </c>
      <c r="AX42" s="40">
        <f t="shared" si="6"/>
        <v>0</v>
      </c>
      <c r="AY42" s="40">
        <f t="shared" si="7"/>
        <v>0</v>
      </c>
    </row>
    <row r="43" spans="1:124" ht="47.25" x14ac:dyDescent="0.25">
      <c r="A43" s="14" t="s">
        <v>49</v>
      </c>
      <c r="B43" s="11" t="s">
        <v>50</v>
      </c>
      <c r="C43" s="6" t="s">
        <v>21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123">
        <v>0</v>
      </c>
      <c r="AK43" s="123">
        <v>0</v>
      </c>
      <c r="AL43" s="123">
        <v>0</v>
      </c>
      <c r="AM43" s="123">
        <v>0</v>
      </c>
      <c r="AN43" s="123">
        <v>0</v>
      </c>
      <c r="AO43" s="123">
        <v>0</v>
      </c>
      <c r="AP43" s="123">
        <v>0</v>
      </c>
      <c r="AQ43" s="123">
        <v>0</v>
      </c>
      <c r="AR43" s="40">
        <f t="shared" si="1"/>
        <v>0</v>
      </c>
      <c r="AS43" s="40">
        <f t="shared" si="2"/>
        <v>0</v>
      </c>
      <c r="AT43" s="40">
        <f t="shared" si="8"/>
        <v>0</v>
      </c>
      <c r="AU43" s="40">
        <f t="shared" si="3"/>
        <v>0</v>
      </c>
      <c r="AV43" s="40">
        <f t="shared" si="4"/>
        <v>0</v>
      </c>
      <c r="AW43" s="40">
        <f t="shared" si="5"/>
        <v>0</v>
      </c>
      <c r="AX43" s="40">
        <f t="shared" si="6"/>
        <v>0</v>
      </c>
      <c r="AY43" s="40">
        <f t="shared" si="7"/>
        <v>0</v>
      </c>
    </row>
    <row r="44" spans="1:124" ht="31.5" x14ac:dyDescent="0.25">
      <c r="A44" s="14" t="s">
        <v>51</v>
      </c>
      <c r="B44" s="11" t="s">
        <v>52</v>
      </c>
      <c r="C44" s="6" t="s">
        <v>21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123">
        <v>0</v>
      </c>
      <c r="AK44" s="123">
        <v>0</v>
      </c>
      <c r="AL44" s="123">
        <v>0</v>
      </c>
      <c r="AM44" s="123">
        <v>0</v>
      </c>
      <c r="AN44" s="123">
        <v>0</v>
      </c>
      <c r="AO44" s="123">
        <v>0</v>
      </c>
      <c r="AP44" s="123">
        <v>0</v>
      </c>
      <c r="AQ44" s="123">
        <v>0</v>
      </c>
      <c r="AR44" s="40">
        <f t="shared" si="1"/>
        <v>0</v>
      </c>
      <c r="AS44" s="40">
        <f t="shared" si="2"/>
        <v>0</v>
      </c>
      <c r="AT44" s="40">
        <f t="shared" si="8"/>
        <v>0</v>
      </c>
      <c r="AU44" s="40">
        <f t="shared" si="3"/>
        <v>0</v>
      </c>
      <c r="AV44" s="40">
        <f t="shared" si="4"/>
        <v>0</v>
      </c>
      <c r="AW44" s="40">
        <f t="shared" si="5"/>
        <v>0</v>
      </c>
      <c r="AX44" s="40">
        <f t="shared" si="6"/>
        <v>0</v>
      </c>
      <c r="AY44" s="40">
        <f t="shared" si="7"/>
        <v>0</v>
      </c>
    </row>
    <row r="45" spans="1:124" ht="31.5" x14ac:dyDescent="0.25">
      <c r="A45" s="14" t="s">
        <v>53</v>
      </c>
      <c r="B45" s="11" t="s">
        <v>54</v>
      </c>
      <c r="C45" s="6" t="s">
        <v>21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123">
        <v>0</v>
      </c>
      <c r="AK45" s="123">
        <v>0</v>
      </c>
      <c r="AL45" s="123">
        <v>0</v>
      </c>
      <c r="AM45" s="123">
        <v>0</v>
      </c>
      <c r="AN45" s="123">
        <v>0</v>
      </c>
      <c r="AO45" s="123">
        <v>0</v>
      </c>
      <c r="AP45" s="123">
        <v>0</v>
      </c>
      <c r="AQ45" s="123">
        <v>0</v>
      </c>
      <c r="AR45" s="40">
        <f t="shared" si="1"/>
        <v>0</v>
      </c>
      <c r="AS45" s="40">
        <f t="shared" si="2"/>
        <v>0</v>
      </c>
      <c r="AT45" s="40">
        <f t="shared" si="8"/>
        <v>0</v>
      </c>
      <c r="AU45" s="40">
        <f t="shared" si="3"/>
        <v>0</v>
      </c>
      <c r="AV45" s="40">
        <f t="shared" si="4"/>
        <v>0</v>
      </c>
      <c r="AW45" s="40">
        <f t="shared" si="5"/>
        <v>0</v>
      </c>
      <c r="AX45" s="40">
        <f t="shared" si="6"/>
        <v>0</v>
      </c>
      <c r="AY45" s="40">
        <f t="shared" si="7"/>
        <v>0</v>
      </c>
    </row>
    <row r="46" spans="1:124" ht="31.5" x14ac:dyDescent="0.25">
      <c r="A46" s="14" t="s">
        <v>55</v>
      </c>
      <c r="B46" s="11" t="s">
        <v>56</v>
      </c>
      <c r="C46" s="6" t="s">
        <v>21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123">
        <v>0</v>
      </c>
      <c r="AK46" s="123">
        <v>0</v>
      </c>
      <c r="AL46" s="123">
        <v>0</v>
      </c>
      <c r="AM46" s="123">
        <v>0</v>
      </c>
      <c r="AN46" s="123">
        <v>0</v>
      </c>
      <c r="AO46" s="123">
        <v>0</v>
      </c>
      <c r="AP46" s="123">
        <v>0</v>
      </c>
      <c r="AQ46" s="123">
        <v>0</v>
      </c>
      <c r="AR46" s="40">
        <f t="shared" si="1"/>
        <v>0</v>
      </c>
      <c r="AS46" s="40">
        <f t="shared" si="2"/>
        <v>0</v>
      </c>
      <c r="AT46" s="40">
        <f t="shared" si="8"/>
        <v>0</v>
      </c>
      <c r="AU46" s="40">
        <f t="shared" si="3"/>
        <v>0</v>
      </c>
      <c r="AV46" s="40">
        <f t="shared" si="4"/>
        <v>0</v>
      </c>
      <c r="AW46" s="40">
        <f t="shared" si="5"/>
        <v>0</v>
      </c>
      <c r="AX46" s="40">
        <f t="shared" si="6"/>
        <v>0</v>
      </c>
      <c r="AY46" s="40">
        <f t="shared" si="7"/>
        <v>0</v>
      </c>
    </row>
    <row r="47" spans="1:124" ht="67.5" customHeight="1" x14ac:dyDescent="0.25">
      <c r="A47" s="14" t="s">
        <v>55</v>
      </c>
      <c r="B47" s="11" t="s">
        <v>57</v>
      </c>
      <c r="C47" s="6" t="s">
        <v>21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123">
        <v>0</v>
      </c>
      <c r="AK47" s="123">
        <v>0</v>
      </c>
      <c r="AL47" s="123">
        <v>0</v>
      </c>
      <c r="AM47" s="123">
        <v>0</v>
      </c>
      <c r="AN47" s="123">
        <v>0</v>
      </c>
      <c r="AO47" s="123">
        <v>0</v>
      </c>
      <c r="AP47" s="123">
        <v>0</v>
      </c>
      <c r="AQ47" s="123">
        <v>0</v>
      </c>
      <c r="AR47" s="40">
        <f t="shared" si="1"/>
        <v>0</v>
      </c>
      <c r="AS47" s="40">
        <f t="shared" si="2"/>
        <v>0</v>
      </c>
      <c r="AT47" s="40">
        <f t="shared" si="8"/>
        <v>0</v>
      </c>
      <c r="AU47" s="40">
        <f t="shared" si="3"/>
        <v>0</v>
      </c>
      <c r="AV47" s="40">
        <f t="shared" si="4"/>
        <v>0</v>
      </c>
      <c r="AW47" s="40">
        <f t="shared" si="5"/>
        <v>0</v>
      </c>
      <c r="AX47" s="40">
        <f t="shared" si="6"/>
        <v>0</v>
      </c>
      <c r="AY47" s="40">
        <f t="shared" si="7"/>
        <v>0</v>
      </c>
    </row>
    <row r="48" spans="1:124" ht="67.5" customHeight="1" x14ac:dyDescent="0.25">
      <c r="A48" s="14" t="s">
        <v>55</v>
      </c>
      <c r="B48" s="11" t="s">
        <v>58</v>
      </c>
      <c r="C48" s="6" t="s">
        <v>21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123">
        <v>0</v>
      </c>
      <c r="AK48" s="123">
        <v>0</v>
      </c>
      <c r="AL48" s="123">
        <v>0</v>
      </c>
      <c r="AM48" s="123">
        <v>0</v>
      </c>
      <c r="AN48" s="123">
        <v>0</v>
      </c>
      <c r="AO48" s="123">
        <v>0</v>
      </c>
      <c r="AP48" s="123">
        <v>0</v>
      </c>
      <c r="AQ48" s="123">
        <v>0</v>
      </c>
      <c r="AR48" s="40">
        <f t="shared" si="1"/>
        <v>0</v>
      </c>
      <c r="AS48" s="40">
        <f t="shared" si="2"/>
        <v>0</v>
      </c>
      <c r="AT48" s="40">
        <f t="shared" si="8"/>
        <v>0</v>
      </c>
      <c r="AU48" s="40">
        <f t="shared" si="3"/>
        <v>0</v>
      </c>
      <c r="AV48" s="40">
        <f t="shared" si="4"/>
        <v>0</v>
      </c>
      <c r="AW48" s="40">
        <f t="shared" si="5"/>
        <v>0</v>
      </c>
      <c r="AX48" s="40">
        <f t="shared" si="6"/>
        <v>0</v>
      </c>
      <c r="AY48" s="40">
        <f t="shared" si="7"/>
        <v>0</v>
      </c>
    </row>
    <row r="49" spans="1:51" ht="67.5" customHeight="1" x14ac:dyDescent="0.25">
      <c r="A49" s="14" t="s">
        <v>55</v>
      </c>
      <c r="B49" s="11" t="s">
        <v>59</v>
      </c>
      <c r="C49" s="6" t="s">
        <v>21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123">
        <v>0</v>
      </c>
      <c r="AK49" s="123">
        <v>0</v>
      </c>
      <c r="AL49" s="123">
        <v>0</v>
      </c>
      <c r="AM49" s="123">
        <v>0</v>
      </c>
      <c r="AN49" s="123">
        <v>0</v>
      </c>
      <c r="AO49" s="123">
        <v>0</v>
      </c>
      <c r="AP49" s="123">
        <v>0</v>
      </c>
      <c r="AQ49" s="123">
        <v>0</v>
      </c>
      <c r="AR49" s="40">
        <f t="shared" si="1"/>
        <v>0</v>
      </c>
      <c r="AS49" s="40">
        <f t="shared" si="2"/>
        <v>0</v>
      </c>
      <c r="AT49" s="40">
        <f t="shared" si="8"/>
        <v>0</v>
      </c>
      <c r="AU49" s="40">
        <f t="shared" si="3"/>
        <v>0</v>
      </c>
      <c r="AV49" s="40">
        <f t="shared" si="4"/>
        <v>0</v>
      </c>
      <c r="AW49" s="40">
        <f t="shared" si="5"/>
        <v>0</v>
      </c>
      <c r="AX49" s="40">
        <f t="shared" si="6"/>
        <v>0</v>
      </c>
      <c r="AY49" s="40">
        <f t="shared" si="7"/>
        <v>0</v>
      </c>
    </row>
    <row r="50" spans="1:51" ht="67.5" customHeight="1" x14ac:dyDescent="0.25">
      <c r="A50" s="14" t="s">
        <v>60</v>
      </c>
      <c r="B50" s="11" t="s">
        <v>56</v>
      </c>
      <c r="C50" s="6" t="s">
        <v>21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123">
        <v>0</v>
      </c>
      <c r="AK50" s="123">
        <v>0</v>
      </c>
      <c r="AL50" s="123">
        <v>0</v>
      </c>
      <c r="AM50" s="123">
        <v>0</v>
      </c>
      <c r="AN50" s="123">
        <v>0</v>
      </c>
      <c r="AO50" s="123">
        <v>0</v>
      </c>
      <c r="AP50" s="123">
        <v>0</v>
      </c>
      <c r="AQ50" s="123">
        <v>0</v>
      </c>
      <c r="AR50" s="40">
        <f t="shared" si="1"/>
        <v>0</v>
      </c>
      <c r="AS50" s="40">
        <f t="shared" si="2"/>
        <v>0</v>
      </c>
      <c r="AT50" s="40">
        <f t="shared" si="8"/>
        <v>0</v>
      </c>
      <c r="AU50" s="40">
        <f t="shared" si="3"/>
        <v>0</v>
      </c>
      <c r="AV50" s="40">
        <f t="shared" si="4"/>
        <v>0</v>
      </c>
      <c r="AW50" s="40">
        <f t="shared" si="5"/>
        <v>0</v>
      </c>
      <c r="AX50" s="40">
        <f t="shared" si="6"/>
        <v>0</v>
      </c>
      <c r="AY50" s="40">
        <f t="shared" si="7"/>
        <v>0</v>
      </c>
    </row>
    <row r="51" spans="1:51" ht="67.5" customHeight="1" x14ac:dyDescent="0.25">
      <c r="A51" s="14" t="s">
        <v>60</v>
      </c>
      <c r="B51" s="11" t="s">
        <v>57</v>
      </c>
      <c r="C51" s="6" t="s">
        <v>21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123">
        <v>0</v>
      </c>
      <c r="AK51" s="123">
        <v>0</v>
      </c>
      <c r="AL51" s="123">
        <v>0</v>
      </c>
      <c r="AM51" s="123">
        <v>0</v>
      </c>
      <c r="AN51" s="123">
        <v>0</v>
      </c>
      <c r="AO51" s="123">
        <v>0</v>
      </c>
      <c r="AP51" s="123">
        <v>0</v>
      </c>
      <c r="AQ51" s="123">
        <v>0</v>
      </c>
      <c r="AR51" s="40">
        <f t="shared" ref="AR51:AR82" si="11">AJ51+AB51+T51+L51</f>
        <v>0</v>
      </c>
      <c r="AS51" s="40">
        <f t="shared" ref="AS51:AS82" si="12">AK51+AC51+U51+M51</f>
        <v>0</v>
      </c>
      <c r="AT51" s="40">
        <f t="shared" ref="AT51:AT82" si="13">AL51+AD51+V51+N51</f>
        <v>0</v>
      </c>
      <c r="AU51" s="40">
        <f t="shared" ref="AU51:AU82" si="14">AM51+AE51+W51+O51</f>
        <v>0</v>
      </c>
      <c r="AV51" s="40">
        <f t="shared" ref="AV51:AV82" si="15">AN51+AF51+X51+P51</f>
        <v>0</v>
      </c>
      <c r="AW51" s="40">
        <f t="shared" ref="AW51:AW82" si="16">AO51+AG51+Y51+Q51</f>
        <v>0</v>
      </c>
      <c r="AX51" s="40">
        <f t="shared" ref="AX51:AX82" si="17">AP51+AH51+Z51+R51</f>
        <v>0</v>
      </c>
      <c r="AY51" s="40">
        <f t="shared" ref="AY51:AY82" si="18">AQ51+AI51+AA51+S51</f>
        <v>0</v>
      </c>
    </row>
    <row r="52" spans="1:51" ht="67.5" customHeight="1" x14ac:dyDescent="0.25">
      <c r="A52" s="14" t="s">
        <v>60</v>
      </c>
      <c r="B52" s="11" t="s">
        <v>58</v>
      </c>
      <c r="C52" s="6" t="s">
        <v>21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123">
        <v>0</v>
      </c>
      <c r="AK52" s="123">
        <v>0</v>
      </c>
      <c r="AL52" s="123">
        <v>0</v>
      </c>
      <c r="AM52" s="123">
        <v>0</v>
      </c>
      <c r="AN52" s="123">
        <v>0</v>
      </c>
      <c r="AO52" s="123">
        <v>0</v>
      </c>
      <c r="AP52" s="123">
        <v>0</v>
      </c>
      <c r="AQ52" s="123">
        <v>0</v>
      </c>
      <c r="AR52" s="40">
        <f t="shared" si="11"/>
        <v>0</v>
      </c>
      <c r="AS52" s="40">
        <f t="shared" si="12"/>
        <v>0</v>
      </c>
      <c r="AT52" s="40">
        <f t="shared" si="13"/>
        <v>0</v>
      </c>
      <c r="AU52" s="40">
        <f t="shared" si="14"/>
        <v>0</v>
      </c>
      <c r="AV52" s="40">
        <f t="shared" si="15"/>
        <v>0</v>
      </c>
      <c r="AW52" s="40">
        <f t="shared" si="16"/>
        <v>0</v>
      </c>
      <c r="AX52" s="40">
        <f t="shared" si="17"/>
        <v>0</v>
      </c>
      <c r="AY52" s="40">
        <f t="shared" si="18"/>
        <v>0</v>
      </c>
    </row>
    <row r="53" spans="1:51" ht="67.5" customHeight="1" x14ac:dyDescent="0.25">
      <c r="A53" s="14" t="s">
        <v>60</v>
      </c>
      <c r="B53" s="11" t="s">
        <v>61</v>
      </c>
      <c r="C53" s="6" t="s">
        <v>21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123">
        <v>0</v>
      </c>
      <c r="AK53" s="123">
        <v>0</v>
      </c>
      <c r="AL53" s="123">
        <v>0</v>
      </c>
      <c r="AM53" s="123">
        <v>0</v>
      </c>
      <c r="AN53" s="123">
        <v>0</v>
      </c>
      <c r="AO53" s="123">
        <v>0</v>
      </c>
      <c r="AP53" s="123">
        <v>0</v>
      </c>
      <c r="AQ53" s="123">
        <v>0</v>
      </c>
      <c r="AR53" s="40">
        <f t="shared" si="11"/>
        <v>0</v>
      </c>
      <c r="AS53" s="40">
        <f t="shared" si="12"/>
        <v>0</v>
      </c>
      <c r="AT53" s="40">
        <f t="shared" si="13"/>
        <v>0</v>
      </c>
      <c r="AU53" s="40">
        <f t="shared" si="14"/>
        <v>0</v>
      </c>
      <c r="AV53" s="40">
        <f t="shared" si="15"/>
        <v>0</v>
      </c>
      <c r="AW53" s="40">
        <f t="shared" si="16"/>
        <v>0</v>
      </c>
      <c r="AX53" s="40">
        <f t="shared" si="17"/>
        <v>0</v>
      </c>
      <c r="AY53" s="40">
        <f t="shared" si="18"/>
        <v>0</v>
      </c>
    </row>
    <row r="54" spans="1:51" ht="67.5" customHeight="1" x14ac:dyDescent="0.25">
      <c r="A54" s="14" t="s">
        <v>62</v>
      </c>
      <c r="B54" s="11" t="s">
        <v>63</v>
      </c>
      <c r="C54" s="6" t="s">
        <v>21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123">
        <v>0</v>
      </c>
      <c r="AK54" s="123">
        <v>0</v>
      </c>
      <c r="AL54" s="123">
        <v>0</v>
      </c>
      <c r="AM54" s="123">
        <v>0</v>
      </c>
      <c r="AN54" s="123">
        <v>0</v>
      </c>
      <c r="AO54" s="123">
        <v>0</v>
      </c>
      <c r="AP54" s="123">
        <v>0</v>
      </c>
      <c r="AQ54" s="123">
        <v>0</v>
      </c>
      <c r="AR54" s="40">
        <f t="shared" si="11"/>
        <v>0</v>
      </c>
      <c r="AS54" s="40">
        <f t="shared" si="12"/>
        <v>0</v>
      </c>
      <c r="AT54" s="40">
        <f t="shared" si="13"/>
        <v>0</v>
      </c>
      <c r="AU54" s="40">
        <f t="shared" si="14"/>
        <v>0</v>
      </c>
      <c r="AV54" s="40">
        <f t="shared" si="15"/>
        <v>0</v>
      </c>
      <c r="AW54" s="40">
        <f t="shared" si="16"/>
        <v>0</v>
      </c>
      <c r="AX54" s="40">
        <f t="shared" si="17"/>
        <v>0</v>
      </c>
      <c r="AY54" s="40">
        <f t="shared" si="18"/>
        <v>0</v>
      </c>
    </row>
    <row r="55" spans="1:51" ht="67.5" customHeight="1" x14ac:dyDescent="0.25">
      <c r="A55" s="14" t="s">
        <v>64</v>
      </c>
      <c r="B55" s="11" t="s">
        <v>65</v>
      </c>
      <c r="C55" s="6" t="s">
        <v>21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123">
        <v>0</v>
      </c>
      <c r="AK55" s="123">
        <v>0</v>
      </c>
      <c r="AL55" s="123">
        <v>0</v>
      </c>
      <c r="AM55" s="123">
        <v>0</v>
      </c>
      <c r="AN55" s="123">
        <v>0</v>
      </c>
      <c r="AO55" s="123">
        <v>0</v>
      </c>
      <c r="AP55" s="123">
        <v>0</v>
      </c>
      <c r="AQ55" s="123">
        <v>0</v>
      </c>
      <c r="AR55" s="40">
        <f t="shared" si="11"/>
        <v>0</v>
      </c>
      <c r="AS55" s="40">
        <f t="shared" si="12"/>
        <v>0</v>
      </c>
      <c r="AT55" s="40">
        <f t="shared" si="13"/>
        <v>0</v>
      </c>
      <c r="AU55" s="40">
        <f t="shared" si="14"/>
        <v>0</v>
      </c>
      <c r="AV55" s="40">
        <f t="shared" si="15"/>
        <v>0</v>
      </c>
      <c r="AW55" s="40">
        <f t="shared" si="16"/>
        <v>0</v>
      </c>
      <c r="AX55" s="40">
        <f t="shared" si="17"/>
        <v>0</v>
      </c>
      <c r="AY55" s="40">
        <f t="shared" si="18"/>
        <v>0</v>
      </c>
    </row>
    <row r="56" spans="1:51" ht="67.5" customHeight="1" x14ac:dyDescent="0.25">
      <c r="A56" s="14" t="s">
        <v>66</v>
      </c>
      <c r="B56" s="11" t="s">
        <v>67</v>
      </c>
      <c r="C56" s="6" t="s">
        <v>21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123">
        <v>0</v>
      </c>
      <c r="AK56" s="123">
        <v>0</v>
      </c>
      <c r="AL56" s="123">
        <v>0</v>
      </c>
      <c r="AM56" s="123">
        <v>0</v>
      </c>
      <c r="AN56" s="123">
        <v>0</v>
      </c>
      <c r="AO56" s="123">
        <v>0</v>
      </c>
      <c r="AP56" s="123">
        <v>0</v>
      </c>
      <c r="AQ56" s="123">
        <v>0</v>
      </c>
      <c r="AR56" s="40">
        <f t="shared" si="11"/>
        <v>0</v>
      </c>
      <c r="AS56" s="40">
        <f t="shared" si="12"/>
        <v>0</v>
      </c>
      <c r="AT56" s="40">
        <f t="shared" si="13"/>
        <v>0</v>
      </c>
      <c r="AU56" s="40">
        <f t="shared" si="14"/>
        <v>0</v>
      </c>
      <c r="AV56" s="40">
        <f t="shared" si="15"/>
        <v>0</v>
      </c>
      <c r="AW56" s="40">
        <f t="shared" si="16"/>
        <v>0</v>
      </c>
      <c r="AX56" s="40">
        <f t="shared" si="17"/>
        <v>0</v>
      </c>
      <c r="AY56" s="40">
        <f t="shared" si="18"/>
        <v>0</v>
      </c>
    </row>
    <row r="57" spans="1:51" ht="33.75" customHeight="1" x14ac:dyDescent="0.25">
      <c r="A57" s="14" t="s">
        <v>68</v>
      </c>
      <c r="B57" s="11" t="s">
        <v>69</v>
      </c>
      <c r="C57" s="6" t="s">
        <v>21</v>
      </c>
      <c r="D57" s="40">
        <v>0.65</v>
      </c>
      <c r="E57" s="40">
        <v>0</v>
      </c>
      <c r="F57" s="40">
        <v>10.119999999999999</v>
      </c>
      <c r="G57" s="40">
        <v>0</v>
      </c>
      <c r="H57" s="40">
        <v>1.08</v>
      </c>
      <c r="I57" s="40">
        <v>0</v>
      </c>
      <c r="J57" s="40">
        <v>0</v>
      </c>
      <c r="K57" s="40">
        <f t="shared" ref="K57" si="19">K61</f>
        <v>0</v>
      </c>
      <c r="L57" s="40">
        <v>0.65</v>
      </c>
      <c r="M57" s="40">
        <v>0</v>
      </c>
      <c r="N57" s="40">
        <v>4.5199999999999996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2.6</v>
      </c>
      <c r="W57" s="40">
        <v>0</v>
      </c>
      <c r="X57" s="40">
        <v>0.72000000000000008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1.4</v>
      </c>
      <c r="AE57" s="40">
        <v>0</v>
      </c>
      <c r="AF57" s="40">
        <v>0.4</v>
      </c>
      <c r="AG57" s="40">
        <v>0</v>
      </c>
      <c r="AH57" s="40">
        <v>0</v>
      </c>
      <c r="AI57" s="40">
        <v>0</v>
      </c>
      <c r="AJ57" s="123">
        <v>0</v>
      </c>
      <c r="AK57" s="123">
        <v>0</v>
      </c>
      <c r="AL57" s="123">
        <v>1.387</v>
      </c>
      <c r="AM57" s="123">
        <v>0</v>
      </c>
      <c r="AN57" s="123">
        <v>0</v>
      </c>
      <c r="AO57" s="123">
        <v>0</v>
      </c>
      <c r="AP57" s="123">
        <v>0</v>
      </c>
      <c r="AQ57" s="123">
        <v>0</v>
      </c>
      <c r="AR57" s="40">
        <f t="shared" si="11"/>
        <v>0.65</v>
      </c>
      <c r="AS57" s="40">
        <f t="shared" si="12"/>
        <v>0</v>
      </c>
      <c r="AT57" s="40">
        <f t="shared" si="13"/>
        <v>9.907</v>
      </c>
      <c r="AU57" s="40">
        <f t="shared" si="14"/>
        <v>0</v>
      </c>
      <c r="AV57" s="40">
        <f t="shared" si="15"/>
        <v>1.1200000000000001</v>
      </c>
      <c r="AW57" s="40">
        <f t="shared" si="16"/>
        <v>0</v>
      </c>
      <c r="AX57" s="40">
        <f t="shared" si="17"/>
        <v>0</v>
      </c>
      <c r="AY57" s="40">
        <f t="shared" si="18"/>
        <v>0</v>
      </c>
    </row>
    <row r="58" spans="1:51" ht="47.25" x14ac:dyDescent="0.25">
      <c r="A58" s="14" t="s">
        <v>70</v>
      </c>
      <c r="B58" s="11" t="s">
        <v>71</v>
      </c>
      <c r="C58" s="6" t="s">
        <v>21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123">
        <v>0</v>
      </c>
      <c r="AK58" s="123">
        <v>0</v>
      </c>
      <c r="AL58" s="123">
        <v>0</v>
      </c>
      <c r="AM58" s="123">
        <v>0</v>
      </c>
      <c r="AN58" s="123">
        <v>0</v>
      </c>
      <c r="AO58" s="123">
        <v>0</v>
      </c>
      <c r="AP58" s="123">
        <v>0</v>
      </c>
      <c r="AQ58" s="123">
        <v>0</v>
      </c>
      <c r="AR58" s="40">
        <f t="shared" si="11"/>
        <v>0</v>
      </c>
      <c r="AS58" s="40">
        <f t="shared" si="12"/>
        <v>0</v>
      </c>
      <c r="AT58" s="40">
        <f t="shared" si="13"/>
        <v>0</v>
      </c>
      <c r="AU58" s="40">
        <f t="shared" si="14"/>
        <v>0</v>
      </c>
      <c r="AV58" s="40">
        <f t="shared" si="15"/>
        <v>0</v>
      </c>
      <c r="AW58" s="40">
        <f t="shared" si="16"/>
        <v>0</v>
      </c>
      <c r="AX58" s="40">
        <f t="shared" si="17"/>
        <v>0</v>
      </c>
      <c r="AY58" s="40">
        <f t="shared" si="18"/>
        <v>0</v>
      </c>
    </row>
    <row r="59" spans="1:51" ht="22.5" customHeight="1" x14ac:dyDescent="0.25">
      <c r="A59" s="14" t="s">
        <v>72</v>
      </c>
      <c r="B59" s="11" t="s">
        <v>73</v>
      </c>
      <c r="C59" s="6" t="s">
        <v>21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123">
        <v>0</v>
      </c>
      <c r="AK59" s="123">
        <v>0</v>
      </c>
      <c r="AL59" s="123">
        <v>0</v>
      </c>
      <c r="AM59" s="123">
        <v>0</v>
      </c>
      <c r="AN59" s="123">
        <v>0</v>
      </c>
      <c r="AO59" s="123">
        <v>0</v>
      </c>
      <c r="AP59" s="123">
        <v>0</v>
      </c>
      <c r="AQ59" s="123">
        <v>0</v>
      </c>
      <c r="AR59" s="40">
        <f t="shared" si="11"/>
        <v>0</v>
      </c>
      <c r="AS59" s="40">
        <f t="shared" si="12"/>
        <v>0</v>
      </c>
      <c r="AT59" s="40">
        <f t="shared" si="13"/>
        <v>0</v>
      </c>
      <c r="AU59" s="40">
        <f t="shared" si="14"/>
        <v>0</v>
      </c>
      <c r="AV59" s="40">
        <f t="shared" si="15"/>
        <v>0</v>
      </c>
      <c r="AW59" s="40">
        <f t="shared" si="16"/>
        <v>0</v>
      </c>
      <c r="AX59" s="40">
        <f t="shared" si="17"/>
        <v>0</v>
      </c>
      <c r="AY59" s="40">
        <f t="shared" si="18"/>
        <v>0</v>
      </c>
    </row>
    <row r="60" spans="1:51" ht="53.25" customHeight="1" x14ac:dyDescent="0.25">
      <c r="A60" s="14" t="s">
        <v>74</v>
      </c>
      <c r="B60" s="11" t="s">
        <v>75</v>
      </c>
      <c r="C60" s="6" t="s">
        <v>21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123">
        <v>0</v>
      </c>
      <c r="AK60" s="123">
        <v>0</v>
      </c>
      <c r="AL60" s="123">
        <v>0</v>
      </c>
      <c r="AM60" s="123">
        <v>0</v>
      </c>
      <c r="AN60" s="123">
        <v>0</v>
      </c>
      <c r="AO60" s="123">
        <v>0</v>
      </c>
      <c r="AP60" s="123">
        <v>0</v>
      </c>
      <c r="AQ60" s="123">
        <v>0</v>
      </c>
      <c r="AR60" s="40">
        <f t="shared" si="11"/>
        <v>0</v>
      </c>
      <c r="AS60" s="40">
        <f t="shared" si="12"/>
        <v>0</v>
      </c>
      <c r="AT60" s="40">
        <f t="shared" si="13"/>
        <v>0</v>
      </c>
      <c r="AU60" s="40">
        <f t="shared" si="14"/>
        <v>0</v>
      </c>
      <c r="AV60" s="40">
        <f t="shared" si="15"/>
        <v>0</v>
      </c>
      <c r="AW60" s="40">
        <f t="shared" si="16"/>
        <v>0</v>
      </c>
      <c r="AX60" s="40">
        <f t="shared" si="17"/>
        <v>0</v>
      </c>
      <c r="AY60" s="40">
        <f t="shared" si="18"/>
        <v>0</v>
      </c>
    </row>
    <row r="61" spans="1:51" ht="46.5" customHeight="1" x14ac:dyDescent="0.25">
      <c r="A61" s="10" t="s">
        <v>76</v>
      </c>
      <c r="B61" s="11" t="s">
        <v>77</v>
      </c>
      <c r="C61" s="6" t="s">
        <v>21</v>
      </c>
      <c r="D61" s="40">
        <v>0.65</v>
      </c>
      <c r="E61" s="40">
        <v>0</v>
      </c>
      <c r="F61" s="40">
        <v>10.119999999999999</v>
      </c>
      <c r="G61" s="40">
        <v>0</v>
      </c>
      <c r="H61" s="40">
        <v>1.08</v>
      </c>
      <c r="I61" s="40">
        <v>0</v>
      </c>
      <c r="J61" s="40">
        <v>0</v>
      </c>
      <c r="K61" s="40">
        <f t="shared" ref="K61" si="20">K62</f>
        <v>0</v>
      </c>
      <c r="L61" s="40">
        <v>0.65</v>
      </c>
      <c r="M61" s="40">
        <v>0</v>
      </c>
      <c r="N61" s="40">
        <v>4.5199999999999996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2.6</v>
      </c>
      <c r="W61" s="40">
        <v>0</v>
      </c>
      <c r="X61" s="40">
        <v>0.72000000000000008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1.4</v>
      </c>
      <c r="AE61" s="40">
        <v>0</v>
      </c>
      <c r="AF61" s="40">
        <v>0.4</v>
      </c>
      <c r="AG61" s="40">
        <v>0</v>
      </c>
      <c r="AH61" s="40">
        <v>0</v>
      </c>
      <c r="AI61" s="40">
        <v>0</v>
      </c>
      <c r="AJ61" s="123">
        <v>0</v>
      </c>
      <c r="AK61" s="123">
        <v>0</v>
      </c>
      <c r="AL61" s="123">
        <v>1.387</v>
      </c>
      <c r="AM61" s="123">
        <v>0</v>
      </c>
      <c r="AN61" s="123">
        <v>0</v>
      </c>
      <c r="AO61" s="123">
        <v>0</v>
      </c>
      <c r="AP61" s="123">
        <v>0</v>
      </c>
      <c r="AQ61" s="123">
        <v>0</v>
      </c>
      <c r="AR61" s="40">
        <f t="shared" si="11"/>
        <v>0.65</v>
      </c>
      <c r="AS61" s="40">
        <f t="shared" si="12"/>
        <v>0</v>
      </c>
      <c r="AT61" s="40">
        <f t="shared" si="13"/>
        <v>9.907</v>
      </c>
      <c r="AU61" s="40">
        <f t="shared" si="14"/>
        <v>0</v>
      </c>
      <c r="AV61" s="40">
        <f t="shared" si="15"/>
        <v>1.1200000000000001</v>
      </c>
      <c r="AW61" s="40">
        <f t="shared" si="16"/>
        <v>0</v>
      </c>
      <c r="AX61" s="40">
        <f t="shared" si="17"/>
        <v>0</v>
      </c>
      <c r="AY61" s="40">
        <f t="shared" si="18"/>
        <v>0</v>
      </c>
    </row>
    <row r="62" spans="1:51" x14ac:dyDescent="0.25">
      <c r="A62" s="14" t="s">
        <v>78</v>
      </c>
      <c r="B62" s="11" t="s">
        <v>79</v>
      </c>
      <c r="C62" s="6" t="s">
        <v>21</v>
      </c>
      <c r="D62" s="40">
        <v>0.65</v>
      </c>
      <c r="E62" s="40">
        <v>0</v>
      </c>
      <c r="F62" s="40">
        <v>10.119999999999999</v>
      </c>
      <c r="G62" s="40">
        <v>0</v>
      </c>
      <c r="H62" s="40">
        <v>1.08</v>
      </c>
      <c r="I62" s="40">
        <v>0</v>
      </c>
      <c r="J62" s="40">
        <v>0</v>
      </c>
      <c r="K62" s="40">
        <f t="shared" ref="K62" si="21">SUM(K63:K68)</f>
        <v>0</v>
      </c>
      <c r="L62" s="40">
        <v>0.65</v>
      </c>
      <c r="M62" s="40">
        <v>0</v>
      </c>
      <c r="N62" s="40">
        <v>4.5199999999999996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2.6</v>
      </c>
      <c r="W62" s="40">
        <v>0</v>
      </c>
      <c r="X62" s="40">
        <v>0.72000000000000008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1.4</v>
      </c>
      <c r="AE62" s="40">
        <v>0</v>
      </c>
      <c r="AF62" s="40">
        <v>0.4</v>
      </c>
      <c r="AG62" s="40">
        <v>0</v>
      </c>
      <c r="AH62" s="40">
        <v>0</v>
      </c>
      <c r="AI62" s="40">
        <v>0</v>
      </c>
      <c r="AJ62" s="123">
        <v>0</v>
      </c>
      <c r="AK62" s="123">
        <v>0</v>
      </c>
      <c r="AL62" s="123">
        <v>1.387</v>
      </c>
      <c r="AM62" s="123">
        <v>0</v>
      </c>
      <c r="AN62" s="123">
        <v>0</v>
      </c>
      <c r="AO62" s="123">
        <v>0</v>
      </c>
      <c r="AP62" s="123">
        <v>0</v>
      </c>
      <c r="AQ62" s="123">
        <v>0</v>
      </c>
      <c r="AR62" s="40">
        <f t="shared" si="11"/>
        <v>0.65</v>
      </c>
      <c r="AS62" s="40">
        <f t="shared" si="12"/>
        <v>0</v>
      </c>
      <c r="AT62" s="40">
        <f t="shared" si="13"/>
        <v>9.907</v>
      </c>
      <c r="AU62" s="40">
        <f t="shared" si="14"/>
        <v>0</v>
      </c>
      <c r="AV62" s="40">
        <f t="shared" si="15"/>
        <v>1.1200000000000001</v>
      </c>
      <c r="AW62" s="40">
        <f t="shared" si="16"/>
        <v>0</v>
      </c>
      <c r="AX62" s="40">
        <f t="shared" si="17"/>
        <v>0</v>
      </c>
      <c r="AY62" s="40">
        <f t="shared" si="18"/>
        <v>0</v>
      </c>
    </row>
    <row r="63" spans="1:51" ht="63" customHeight="1" x14ac:dyDescent="0.25">
      <c r="A63" s="6" t="s">
        <v>78</v>
      </c>
      <c r="B63" s="15" t="s">
        <v>82</v>
      </c>
      <c r="C63" s="40" t="s">
        <v>211</v>
      </c>
      <c r="D63" s="40">
        <v>0</v>
      </c>
      <c r="E63" s="40">
        <v>0</v>
      </c>
      <c r="F63" s="40">
        <v>0.5</v>
      </c>
      <c r="G63" s="40">
        <v>0</v>
      </c>
      <c r="H63" s="40">
        <v>0.25</v>
      </c>
      <c r="I63" s="40">
        <v>0</v>
      </c>
      <c r="J63" s="40">
        <v>0</v>
      </c>
      <c r="K63" s="40">
        <v>0</v>
      </c>
      <c r="L63" s="79">
        <v>0</v>
      </c>
      <c r="M63" s="79">
        <v>0</v>
      </c>
      <c r="N63" s="79">
        <v>0</v>
      </c>
      <c r="O63" s="79">
        <v>0</v>
      </c>
      <c r="P63" s="79">
        <v>0</v>
      </c>
      <c r="Q63" s="79">
        <v>0</v>
      </c>
      <c r="R63" s="79">
        <v>0</v>
      </c>
      <c r="S63" s="79">
        <v>0</v>
      </c>
      <c r="T63" s="79">
        <v>0</v>
      </c>
      <c r="U63" s="79">
        <v>0</v>
      </c>
      <c r="V63" s="79">
        <v>0</v>
      </c>
      <c r="W63" s="79">
        <v>0</v>
      </c>
      <c r="X63" s="79">
        <v>0</v>
      </c>
      <c r="Y63" s="79">
        <v>0</v>
      </c>
      <c r="Z63" s="79">
        <v>0</v>
      </c>
      <c r="AA63" s="79">
        <v>0</v>
      </c>
      <c r="AB63" s="79">
        <v>0</v>
      </c>
      <c r="AC63" s="79">
        <v>0</v>
      </c>
      <c r="AD63" s="79">
        <v>0.5</v>
      </c>
      <c r="AE63" s="79">
        <v>0</v>
      </c>
      <c r="AF63" s="79">
        <v>0.25</v>
      </c>
      <c r="AG63" s="79">
        <v>0</v>
      </c>
      <c r="AH63" s="79">
        <v>0</v>
      </c>
      <c r="AI63" s="79">
        <v>0</v>
      </c>
      <c r="AJ63" s="124">
        <v>0</v>
      </c>
      <c r="AK63" s="124">
        <v>0</v>
      </c>
      <c r="AL63" s="124">
        <v>0</v>
      </c>
      <c r="AM63" s="124">
        <v>0</v>
      </c>
      <c r="AN63" s="124">
        <v>0</v>
      </c>
      <c r="AO63" s="124">
        <v>0</v>
      </c>
      <c r="AP63" s="124">
        <v>0</v>
      </c>
      <c r="AQ63" s="124">
        <v>0</v>
      </c>
      <c r="AR63" s="79">
        <f t="shared" si="11"/>
        <v>0</v>
      </c>
      <c r="AS63" s="79">
        <f t="shared" si="12"/>
        <v>0</v>
      </c>
      <c r="AT63" s="79">
        <f t="shared" si="13"/>
        <v>0.5</v>
      </c>
      <c r="AU63" s="79">
        <f t="shared" si="14"/>
        <v>0</v>
      </c>
      <c r="AV63" s="79">
        <f t="shared" si="15"/>
        <v>0.25</v>
      </c>
      <c r="AW63" s="79">
        <f t="shared" si="16"/>
        <v>0</v>
      </c>
      <c r="AX63" s="79">
        <f t="shared" si="17"/>
        <v>0</v>
      </c>
      <c r="AY63" s="79">
        <f t="shared" si="18"/>
        <v>0</v>
      </c>
    </row>
    <row r="64" spans="1:51" ht="63" customHeight="1" x14ac:dyDescent="0.25">
      <c r="A64" s="6" t="s">
        <v>78</v>
      </c>
      <c r="B64" s="15" t="s">
        <v>83</v>
      </c>
      <c r="C64" s="40" t="s">
        <v>212</v>
      </c>
      <c r="D64" s="40">
        <v>0</v>
      </c>
      <c r="E64" s="40">
        <v>0</v>
      </c>
      <c r="F64" s="40">
        <v>0.5</v>
      </c>
      <c r="G64" s="40">
        <v>0</v>
      </c>
      <c r="H64" s="40">
        <v>0.15</v>
      </c>
      <c r="I64" s="40">
        <v>0</v>
      </c>
      <c r="J64" s="40">
        <v>0</v>
      </c>
      <c r="K64" s="40">
        <v>0</v>
      </c>
      <c r="L64" s="79">
        <v>0</v>
      </c>
      <c r="M64" s="79">
        <v>0</v>
      </c>
      <c r="N64" s="79">
        <v>0</v>
      </c>
      <c r="O64" s="79">
        <v>0</v>
      </c>
      <c r="P64" s="79">
        <v>0</v>
      </c>
      <c r="Q64" s="79">
        <v>0</v>
      </c>
      <c r="R64" s="79">
        <v>0</v>
      </c>
      <c r="S64" s="79">
        <v>0</v>
      </c>
      <c r="T64" s="79">
        <v>0</v>
      </c>
      <c r="U64" s="79">
        <v>0</v>
      </c>
      <c r="V64" s="79">
        <v>0</v>
      </c>
      <c r="W64" s="79">
        <v>0</v>
      </c>
      <c r="X64" s="79">
        <v>0</v>
      </c>
      <c r="Y64" s="79">
        <v>0</v>
      </c>
      <c r="Z64" s="79">
        <v>0</v>
      </c>
      <c r="AA64" s="79">
        <v>0</v>
      </c>
      <c r="AB64" s="79">
        <v>0</v>
      </c>
      <c r="AC64" s="79">
        <v>0</v>
      </c>
      <c r="AD64" s="79">
        <v>0.5</v>
      </c>
      <c r="AE64" s="79">
        <v>0</v>
      </c>
      <c r="AF64" s="79">
        <v>0.15</v>
      </c>
      <c r="AG64" s="79">
        <v>0</v>
      </c>
      <c r="AH64" s="79">
        <v>0</v>
      </c>
      <c r="AI64" s="79">
        <v>0</v>
      </c>
      <c r="AJ64" s="124">
        <v>0</v>
      </c>
      <c r="AK64" s="124">
        <v>0</v>
      </c>
      <c r="AL64" s="124">
        <v>0</v>
      </c>
      <c r="AM64" s="124">
        <v>0</v>
      </c>
      <c r="AN64" s="124">
        <v>0</v>
      </c>
      <c r="AO64" s="124">
        <v>0</v>
      </c>
      <c r="AP64" s="124">
        <v>0</v>
      </c>
      <c r="AQ64" s="124">
        <v>0</v>
      </c>
      <c r="AR64" s="79">
        <f t="shared" si="11"/>
        <v>0</v>
      </c>
      <c r="AS64" s="79">
        <f t="shared" si="12"/>
        <v>0</v>
      </c>
      <c r="AT64" s="79">
        <f t="shared" si="13"/>
        <v>0.5</v>
      </c>
      <c r="AU64" s="79">
        <f t="shared" si="14"/>
        <v>0</v>
      </c>
      <c r="AV64" s="79">
        <f t="shared" si="15"/>
        <v>0.15</v>
      </c>
      <c r="AW64" s="79">
        <f t="shared" si="16"/>
        <v>0</v>
      </c>
      <c r="AX64" s="79">
        <f t="shared" si="17"/>
        <v>0</v>
      </c>
      <c r="AY64" s="79">
        <f t="shared" si="18"/>
        <v>0</v>
      </c>
    </row>
    <row r="65" spans="1:51" ht="63" customHeight="1" x14ac:dyDescent="0.25">
      <c r="A65" s="6" t="s">
        <v>78</v>
      </c>
      <c r="B65" s="15" t="s">
        <v>84</v>
      </c>
      <c r="C65" s="40" t="s">
        <v>213</v>
      </c>
      <c r="D65" s="40">
        <v>0</v>
      </c>
      <c r="E65" s="40">
        <v>0</v>
      </c>
      <c r="F65" s="40">
        <v>0.4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79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79">
        <v>0</v>
      </c>
      <c r="S65" s="79">
        <v>0</v>
      </c>
      <c r="T65" s="79">
        <v>0</v>
      </c>
      <c r="U65" s="79">
        <v>0</v>
      </c>
      <c r="V65" s="79">
        <v>0</v>
      </c>
      <c r="W65" s="79">
        <v>0</v>
      </c>
      <c r="X65" s="79">
        <v>0</v>
      </c>
      <c r="Y65" s="79">
        <v>0</v>
      </c>
      <c r="Z65" s="79">
        <v>0</v>
      </c>
      <c r="AA65" s="79">
        <v>0</v>
      </c>
      <c r="AB65" s="79">
        <v>0</v>
      </c>
      <c r="AC65" s="79">
        <v>0</v>
      </c>
      <c r="AD65" s="79">
        <v>0.4</v>
      </c>
      <c r="AE65" s="79">
        <v>0</v>
      </c>
      <c r="AF65" s="79">
        <v>0</v>
      </c>
      <c r="AG65" s="79">
        <v>0</v>
      </c>
      <c r="AH65" s="79">
        <v>0</v>
      </c>
      <c r="AI65" s="79">
        <v>0</v>
      </c>
      <c r="AJ65" s="124">
        <v>0</v>
      </c>
      <c r="AK65" s="124">
        <v>0</v>
      </c>
      <c r="AL65" s="124">
        <v>0</v>
      </c>
      <c r="AM65" s="124">
        <v>0</v>
      </c>
      <c r="AN65" s="124">
        <v>0</v>
      </c>
      <c r="AO65" s="124">
        <v>0</v>
      </c>
      <c r="AP65" s="124">
        <v>0</v>
      </c>
      <c r="AQ65" s="124">
        <v>0</v>
      </c>
      <c r="AR65" s="79">
        <f t="shared" si="11"/>
        <v>0</v>
      </c>
      <c r="AS65" s="79">
        <f t="shared" si="12"/>
        <v>0</v>
      </c>
      <c r="AT65" s="79">
        <f t="shared" si="13"/>
        <v>0.4</v>
      </c>
      <c r="AU65" s="79">
        <f t="shared" si="14"/>
        <v>0</v>
      </c>
      <c r="AV65" s="79">
        <f t="shared" si="15"/>
        <v>0</v>
      </c>
      <c r="AW65" s="79">
        <f t="shared" si="16"/>
        <v>0</v>
      </c>
      <c r="AX65" s="79">
        <f t="shared" si="17"/>
        <v>0</v>
      </c>
      <c r="AY65" s="79">
        <f t="shared" si="18"/>
        <v>0</v>
      </c>
    </row>
    <row r="66" spans="1:51" ht="63" customHeight="1" x14ac:dyDescent="0.25">
      <c r="A66" s="6" t="s">
        <v>78</v>
      </c>
      <c r="B66" s="15" t="s">
        <v>85</v>
      </c>
      <c r="C66" s="40" t="s">
        <v>86</v>
      </c>
      <c r="D66" s="40">
        <v>0</v>
      </c>
      <c r="E66" s="40">
        <v>0</v>
      </c>
      <c r="F66" s="40">
        <v>1.7</v>
      </c>
      <c r="G66" s="40">
        <v>0</v>
      </c>
      <c r="H66" s="40">
        <v>0.55000000000000004</v>
      </c>
      <c r="I66" s="40">
        <v>0</v>
      </c>
      <c r="J66" s="40">
        <v>0</v>
      </c>
      <c r="K66" s="40">
        <v>0</v>
      </c>
      <c r="L66" s="79">
        <v>0</v>
      </c>
      <c r="M66" s="79">
        <v>0</v>
      </c>
      <c r="N66" s="79">
        <v>0</v>
      </c>
      <c r="O66" s="79">
        <v>0</v>
      </c>
      <c r="P66" s="79">
        <v>0</v>
      </c>
      <c r="Q66" s="79">
        <v>0</v>
      </c>
      <c r="R66" s="79">
        <v>0</v>
      </c>
      <c r="S66" s="79">
        <v>0</v>
      </c>
      <c r="T66" s="79">
        <v>0</v>
      </c>
      <c r="U66" s="79">
        <v>0</v>
      </c>
      <c r="V66" s="79">
        <v>1.7</v>
      </c>
      <c r="W66" s="79">
        <v>0</v>
      </c>
      <c r="X66" s="79">
        <v>0.55000000000000004</v>
      </c>
      <c r="Y66" s="79">
        <v>0</v>
      </c>
      <c r="Z66" s="79">
        <v>0</v>
      </c>
      <c r="AA66" s="79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124">
        <v>0</v>
      </c>
      <c r="AK66" s="124">
        <v>0</v>
      </c>
      <c r="AL66" s="124">
        <v>0</v>
      </c>
      <c r="AM66" s="124">
        <v>0</v>
      </c>
      <c r="AN66" s="124">
        <v>0</v>
      </c>
      <c r="AO66" s="124">
        <v>0</v>
      </c>
      <c r="AP66" s="124">
        <v>0</v>
      </c>
      <c r="AQ66" s="124">
        <v>0</v>
      </c>
      <c r="AR66" s="79">
        <f t="shared" si="11"/>
        <v>0</v>
      </c>
      <c r="AS66" s="40">
        <f t="shared" si="12"/>
        <v>0</v>
      </c>
      <c r="AT66" s="40">
        <f t="shared" si="13"/>
        <v>1.7</v>
      </c>
      <c r="AU66" s="40">
        <f t="shared" si="14"/>
        <v>0</v>
      </c>
      <c r="AV66" s="40">
        <f t="shared" si="15"/>
        <v>0.55000000000000004</v>
      </c>
      <c r="AW66" s="40">
        <f t="shared" si="16"/>
        <v>0</v>
      </c>
      <c r="AX66" s="40">
        <f t="shared" si="17"/>
        <v>0</v>
      </c>
      <c r="AY66" s="40">
        <f t="shared" si="18"/>
        <v>0</v>
      </c>
    </row>
    <row r="67" spans="1:51" ht="124.5" customHeight="1" x14ac:dyDescent="0.25">
      <c r="A67" s="6" t="s">
        <v>78</v>
      </c>
      <c r="B67" s="15" t="s">
        <v>128</v>
      </c>
      <c r="C67" s="40" t="s">
        <v>87</v>
      </c>
      <c r="D67" s="40">
        <v>0.65</v>
      </c>
      <c r="E67" s="40">
        <v>0</v>
      </c>
      <c r="F67" s="40">
        <v>4.5199999999999996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79">
        <v>0.65</v>
      </c>
      <c r="M67" s="79">
        <v>0</v>
      </c>
      <c r="N67" s="79">
        <v>4.5199999999999996</v>
      </c>
      <c r="O67" s="79">
        <v>0</v>
      </c>
      <c r="P67" s="79">
        <v>0</v>
      </c>
      <c r="Q67" s="79">
        <v>0</v>
      </c>
      <c r="R67" s="79">
        <v>0</v>
      </c>
      <c r="S67" s="79">
        <v>0</v>
      </c>
      <c r="T67" s="79">
        <v>0</v>
      </c>
      <c r="U67" s="79">
        <v>0</v>
      </c>
      <c r="V67" s="79">
        <v>0</v>
      </c>
      <c r="W67" s="79">
        <v>0</v>
      </c>
      <c r="X67" s="79">
        <v>0</v>
      </c>
      <c r="Y67" s="79">
        <v>0</v>
      </c>
      <c r="Z67" s="79">
        <v>0</v>
      </c>
      <c r="AA67" s="79">
        <v>0</v>
      </c>
      <c r="AB67" s="79">
        <v>0</v>
      </c>
      <c r="AC67" s="79">
        <v>0</v>
      </c>
      <c r="AD67" s="79">
        <v>0</v>
      </c>
      <c r="AE67" s="79">
        <v>0</v>
      </c>
      <c r="AF67" s="79">
        <v>0</v>
      </c>
      <c r="AG67" s="79">
        <v>0</v>
      </c>
      <c r="AH67" s="79">
        <v>0</v>
      </c>
      <c r="AI67" s="79">
        <v>0</v>
      </c>
      <c r="AJ67" s="124">
        <v>0</v>
      </c>
      <c r="AK67" s="124">
        <v>0</v>
      </c>
      <c r="AL67" s="124">
        <v>0</v>
      </c>
      <c r="AM67" s="124">
        <v>0</v>
      </c>
      <c r="AN67" s="124">
        <v>0</v>
      </c>
      <c r="AO67" s="124">
        <v>0</v>
      </c>
      <c r="AP67" s="124">
        <v>0</v>
      </c>
      <c r="AQ67" s="124">
        <v>0</v>
      </c>
      <c r="AR67" s="79">
        <f t="shared" si="11"/>
        <v>0.65</v>
      </c>
      <c r="AS67" s="79">
        <f t="shared" si="12"/>
        <v>0</v>
      </c>
      <c r="AT67" s="79">
        <f t="shared" si="13"/>
        <v>4.5199999999999996</v>
      </c>
      <c r="AU67" s="79">
        <f t="shared" si="14"/>
        <v>0</v>
      </c>
      <c r="AV67" s="79">
        <f t="shared" si="15"/>
        <v>0</v>
      </c>
      <c r="AW67" s="79">
        <f t="shared" si="16"/>
        <v>0</v>
      </c>
      <c r="AX67" s="79">
        <f t="shared" si="17"/>
        <v>0</v>
      </c>
      <c r="AY67" s="79">
        <f t="shared" si="18"/>
        <v>0</v>
      </c>
    </row>
    <row r="68" spans="1:51" ht="68.25" customHeight="1" x14ac:dyDescent="0.25">
      <c r="A68" s="6" t="s">
        <v>78</v>
      </c>
      <c r="B68" s="15" t="s">
        <v>88</v>
      </c>
      <c r="C68" s="40" t="s">
        <v>89</v>
      </c>
      <c r="D68" s="40">
        <v>0</v>
      </c>
      <c r="E68" s="40">
        <v>0</v>
      </c>
      <c r="F68" s="40">
        <v>2.5</v>
      </c>
      <c r="G68" s="40">
        <v>0</v>
      </c>
      <c r="H68" s="40">
        <v>0.13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79">
        <v>0</v>
      </c>
      <c r="U68" s="79">
        <v>0</v>
      </c>
      <c r="V68" s="79">
        <v>0.9</v>
      </c>
      <c r="W68" s="79">
        <v>0</v>
      </c>
      <c r="X68" s="79">
        <v>0.17</v>
      </c>
      <c r="Y68" s="79">
        <v>0</v>
      </c>
      <c r="Z68" s="79">
        <v>0</v>
      </c>
      <c r="AA68" s="79">
        <v>0</v>
      </c>
      <c r="AB68" s="79">
        <v>0</v>
      </c>
      <c r="AC68" s="79">
        <v>0</v>
      </c>
      <c r="AD68" s="79">
        <v>0</v>
      </c>
      <c r="AE68" s="79">
        <v>0</v>
      </c>
      <c r="AF68" s="79">
        <v>0</v>
      </c>
      <c r="AG68" s="79">
        <v>0</v>
      </c>
      <c r="AH68" s="79">
        <v>0</v>
      </c>
      <c r="AI68" s="79">
        <v>0</v>
      </c>
      <c r="AJ68" s="124">
        <v>0</v>
      </c>
      <c r="AK68" s="124">
        <v>0</v>
      </c>
      <c r="AL68" s="124">
        <v>0</v>
      </c>
      <c r="AM68" s="124">
        <v>0</v>
      </c>
      <c r="AN68" s="124">
        <v>0</v>
      </c>
      <c r="AO68" s="124">
        <v>0</v>
      </c>
      <c r="AP68" s="124">
        <v>0</v>
      </c>
      <c r="AQ68" s="124">
        <v>0</v>
      </c>
      <c r="AR68" s="40">
        <f t="shared" si="11"/>
        <v>0</v>
      </c>
      <c r="AS68" s="40">
        <f t="shared" si="12"/>
        <v>0</v>
      </c>
      <c r="AT68" s="40">
        <f t="shared" si="13"/>
        <v>0.9</v>
      </c>
      <c r="AU68" s="40">
        <f t="shared" si="14"/>
        <v>0</v>
      </c>
      <c r="AV68" s="40">
        <f t="shared" si="15"/>
        <v>0.17</v>
      </c>
      <c r="AW68" s="40">
        <f t="shared" si="16"/>
        <v>0</v>
      </c>
      <c r="AX68" s="40">
        <f t="shared" si="17"/>
        <v>0</v>
      </c>
      <c r="AY68" s="40">
        <f t="shared" si="18"/>
        <v>0</v>
      </c>
    </row>
    <row r="69" spans="1:51" ht="75" customHeight="1" x14ac:dyDescent="0.25">
      <c r="A69" s="6" t="s">
        <v>78</v>
      </c>
      <c r="B69" s="15" t="s">
        <v>160</v>
      </c>
      <c r="C69" s="40" t="s">
        <v>214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123">
        <v>0</v>
      </c>
      <c r="AK69" s="123">
        <v>0</v>
      </c>
      <c r="AL69" s="124">
        <v>1.387</v>
      </c>
      <c r="AM69" s="124">
        <v>0</v>
      </c>
      <c r="AN69" s="124">
        <v>0</v>
      </c>
      <c r="AO69" s="124">
        <v>0</v>
      </c>
      <c r="AP69" s="124">
        <v>0</v>
      </c>
      <c r="AQ69" s="124">
        <v>0</v>
      </c>
      <c r="AR69" s="40">
        <f t="shared" si="11"/>
        <v>0</v>
      </c>
      <c r="AS69" s="40">
        <f t="shared" si="12"/>
        <v>0</v>
      </c>
      <c r="AT69" s="40">
        <f t="shared" si="13"/>
        <v>1.387</v>
      </c>
      <c r="AU69" s="40">
        <f t="shared" si="14"/>
        <v>0</v>
      </c>
      <c r="AV69" s="40">
        <f t="shared" si="15"/>
        <v>0</v>
      </c>
      <c r="AW69" s="40">
        <f t="shared" si="16"/>
        <v>0</v>
      </c>
      <c r="AX69" s="40">
        <f t="shared" si="17"/>
        <v>0</v>
      </c>
      <c r="AY69" s="40">
        <f t="shared" si="18"/>
        <v>0</v>
      </c>
    </row>
    <row r="70" spans="1:51" ht="45" customHeight="1" x14ac:dyDescent="0.25">
      <c r="A70" s="14" t="s">
        <v>90</v>
      </c>
      <c r="B70" s="11" t="s">
        <v>91</v>
      </c>
      <c r="C70" s="6" t="s">
        <v>21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123">
        <v>0</v>
      </c>
      <c r="AK70" s="123">
        <v>0</v>
      </c>
      <c r="AL70" s="123">
        <v>0</v>
      </c>
      <c r="AM70" s="123">
        <v>0</v>
      </c>
      <c r="AN70" s="123">
        <v>0</v>
      </c>
      <c r="AO70" s="123">
        <v>0</v>
      </c>
      <c r="AP70" s="123">
        <v>0</v>
      </c>
      <c r="AQ70" s="123">
        <v>0</v>
      </c>
      <c r="AR70" s="40">
        <f t="shared" si="11"/>
        <v>0</v>
      </c>
      <c r="AS70" s="40">
        <f t="shared" si="12"/>
        <v>0</v>
      </c>
      <c r="AT70" s="40">
        <f t="shared" si="13"/>
        <v>0</v>
      </c>
      <c r="AU70" s="40">
        <f t="shared" si="14"/>
        <v>0</v>
      </c>
      <c r="AV70" s="40">
        <f t="shared" si="15"/>
        <v>0</v>
      </c>
      <c r="AW70" s="40">
        <f t="shared" si="16"/>
        <v>0</v>
      </c>
      <c r="AX70" s="40">
        <f t="shared" si="17"/>
        <v>0</v>
      </c>
      <c r="AY70" s="40">
        <f t="shared" si="18"/>
        <v>0</v>
      </c>
    </row>
    <row r="71" spans="1:51" ht="45" customHeight="1" x14ac:dyDescent="0.25">
      <c r="A71" s="14" t="s">
        <v>92</v>
      </c>
      <c r="B71" s="11" t="s">
        <v>93</v>
      </c>
      <c r="C71" s="6" t="s">
        <v>21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123">
        <v>0</v>
      </c>
      <c r="AK71" s="123">
        <v>0</v>
      </c>
      <c r="AL71" s="123">
        <v>0</v>
      </c>
      <c r="AM71" s="123">
        <v>0</v>
      </c>
      <c r="AN71" s="123">
        <v>0</v>
      </c>
      <c r="AO71" s="123">
        <v>0</v>
      </c>
      <c r="AP71" s="123">
        <v>0</v>
      </c>
      <c r="AQ71" s="123">
        <v>0</v>
      </c>
      <c r="AR71" s="40">
        <f t="shared" si="11"/>
        <v>0</v>
      </c>
      <c r="AS71" s="40">
        <f t="shared" si="12"/>
        <v>0</v>
      </c>
      <c r="AT71" s="40">
        <f t="shared" si="13"/>
        <v>0</v>
      </c>
      <c r="AU71" s="40">
        <f t="shared" si="14"/>
        <v>0</v>
      </c>
      <c r="AV71" s="40">
        <f t="shared" si="15"/>
        <v>0</v>
      </c>
      <c r="AW71" s="40">
        <f t="shared" si="16"/>
        <v>0</v>
      </c>
      <c r="AX71" s="40">
        <f t="shared" si="17"/>
        <v>0</v>
      </c>
      <c r="AY71" s="40">
        <f t="shared" si="18"/>
        <v>0</v>
      </c>
    </row>
    <row r="72" spans="1:51" ht="66.75" customHeight="1" x14ac:dyDescent="0.25">
      <c r="A72" s="14" t="s">
        <v>94</v>
      </c>
      <c r="B72" s="11" t="s">
        <v>95</v>
      </c>
      <c r="C72" s="6" t="s">
        <v>21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123">
        <v>0</v>
      </c>
      <c r="AK72" s="123">
        <v>0</v>
      </c>
      <c r="AL72" s="123">
        <v>0</v>
      </c>
      <c r="AM72" s="123">
        <v>0</v>
      </c>
      <c r="AN72" s="123">
        <v>0</v>
      </c>
      <c r="AO72" s="123">
        <v>0</v>
      </c>
      <c r="AP72" s="123">
        <v>0</v>
      </c>
      <c r="AQ72" s="123">
        <v>0</v>
      </c>
      <c r="AR72" s="40">
        <f t="shared" si="11"/>
        <v>0</v>
      </c>
      <c r="AS72" s="40">
        <f t="shared" si="12"/>
        <v>0</v>
      </c>
      <c r="AT72" s="40">
        <f t="shared" si="13"/>
        <v>0</v>
      </c>
      <c r="AU72" s="40">
        <f t="shared" si="14"/>
        <v>0</v>
      </c>
      <c r="AV72" s="40">
        <f t="shared" si="15"/>
        <v>0</v>
      </c>
      <c r="AW72" s="40">
        <f t="shared" si="16"/>
        <v>0</v>
      </c>
      <c r="AX72" s="40">
        <f t="shared" si="17"/>
        <v>0</v>
      </c>
      <c r="AY72" s="40">
        <f t="shared" si="18"/>
        <v>0</v>
      </c>
    </row>
    <row r="73" spans="1:51" ht="66.75" customHeight="1" x14ac:dyDescent="0.25">
      <c r="A73" s="14" t="s">
        <v>96</v>
      </c>
      <c r="B73" s="11" t="s">
        <v>97</v>
      </c>
      <c r="C73" s="6" t="s">
        <v>21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123">
        <v>0</v>
      </c>
      <c r="AK73" s="123">
        <v>0</v>
      </c>
      <c r="AL73" s="123">
        <v>0</v>
      </c>
      <c r="AM73" s="123">
        <v>0</v>
      </c>
      <c r="AN73" s="123">
        <v>0</v>
      </c>
      <c r="AO73" s="123">
        <v>0</v>
      </c>
      <c r="AP73" s="123">
        <v>0</v>
      </c>
      <c r="AQ73" s="123">
        <v>0</v>
      </c>
      <c r="AR73" s="40">
        <f t="shared" si="11"/>
        <v>0</v>
      </c>
      <c r="AS73" s="40">
        <f t="shared" si="12"/>
        <v>0</v>
      </c>
      <c r="AT73" s="40">
        <f t="shared" si="13"/>
        <v>0</v>
      </c>
      <c r="AU73" s="40">
        <f t="shared" si="14"/>
        <v>0</v>
      </c>
      <c r="AV73" s="40">
        <f t="shared" si="15"/>
        <v>0</v>
      </c>
      <c r="AW73" s="40">
        <f t="shared" si="16"/>
        <v>0</v>
      </c>
      <c r="AX73" s="40">
        <f t="shared" si="17"/>
        <v>0</v>
      </c>
      <c r="AY73" s="40">
        <f t="shared" si="18"/>
        <v>0</v>
      </c>
    </row>
    <row r="74" spans="1:51" ht="66.75" customHeight="1" x14ac:dyDescent="0.25">
      <c r="A74" s="14" t="s">
        <v>98</v>
      </c>
      <c r="B74" s="11" t="s">
        <v>99</v>
      </c>
      <c r="C74" s="6" t="s">
        <v>21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123">
        <v>0</v>
      </c>
      <c r="AK74" s="123">
        <v>0</v>
      </c>
      <c r="AL74" s="123">
        <v>0</v>
      </c>
      <c r="AM74" s="123">
        <v>0</v>
      </c>
      <c r="AN74" s="123">
        <v>0</v>
      </c>
      <c r="AO74" s="123">
        <v>0</v>
      </c>
      <c r="AP74" s="123">
        <v>0</v>
      </c>
      <c r="AQ74" s="123">
        <v>0</v>
      </c>
      <c r="AR74" s="40">
        <f t="shared" si="11"/>
        <v>0</v>
      </c>
      <c r="AS74" s="40">
        <f t="shared" si="12"/>
        <v>0</v>
      </c>
      <c r="AT74" s="40">
        <f t="shared" si="13"/>
        <v>0</v>
      </c>
      <c r="AU74" s="40">
        <f t="shared" si="14"/>
        <v>0</v>
      </c>
      <c r="AV74" s="40">
        <f t="shared" si="15"/>
        <v>0</v>
      </c>
      <c r="AW74" s="40">
        <f t="shared" si="16"/>
        <v>0</v>
      </c>
      <c r="AX74" s="40">
        <f t="shared" si="17"/>
        <v>0</v>
      </c>
      <c r="AY74" s="40">
        <f t="shared" si="18"/>
        <v>0</v>
      </c>
    </row>
    <row r="75" spans="1:51" ht="66.75" customHeight="1" x14ac:dyDescent="0.25">
      <c r="A75" s="14" t="s">
        <v>100</v>
      </c>
      <c r="B75" s="11" t="s">
        <v>101</v>
      </c>
      <c r="C75" s="6" t="s">
        <v>21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123">
        <v>0</v>
      </c>
      <c r="AK75" s="123">
        <v>0</v>
      </c>
      <c r="AL75" s="123">
        <v>0</v>
      </c>
      <c r="AM75" s="123">
        <v>0</v>
      </c>
      <c r="AN75" s="123">
        <v>0</v>
      </c>
      <c r="AO75" s="123">
        <v>0</v>
      </c>
      <c r="AP75" s="123">
        <v>0</v>
      </c>
      <c r="AQ75" s="123">
        <v>0</v>
      </c>
      <c r="AR75" s="40">
        <f t="shared" si="11"/>
        <v>0</v>
      </c>
      <c r="AS75" s="40">
        <f t="shared" si="12"/>
        <v>0</v>
      </c>
      <c r="AT75" s="40">
        <f t="shared" si="13"/>
        <v>0</v>
      </c>
      <c r="AU75" s="40">
        <f t="shared" si="14"/>
        <v>0</v>
      </c>
      <c r="AV75" s="40">
        <f t="shared" si="15"/>
        <v>0</v>
      </c>
      <c r="AW75" s="40">
        <f t="shared" si="16"/>
        <v>0</v>
      </c>
      <c r="AX75" s="40">
        <f t="shared" si="17"/>
        <v>0</v>
      </c>
      <c r="AY75" s="40">
        <f t="shared" si="18"/>
        <v>0</v>
      </c>
    </row>
    <row r="76" spans="1:51" ht="66.75" customHeight="1" x14ac:dyDescent="0.25">
      <c r="A76" s="14" t="s">
        <v>102</v>
      </c>
      <c r="B76" s="11" t="s">
        <v>103</v>
      </c>
      <c r="C76" s="6" t="s">
        <v>21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123">
        <v>0</v>
      </c>
      <c r="AK76" s="123">
        <v>0</v>
      </c>
      <c r="AL76" s="123">
        <v>0</v>
      </c>
      <c r="AM76" s="123">
        <v>0</v>
      </c>
      <c r="AN76" s="123">
        <v>0</v>
      </c>
      <c r="AO76" s="123">
        <v>0</v>
      </c>
      <c r="AP76" s="123">
        <v>0</v>
      </c>
      <c r="AQ76" s="123">
        <v>0</v>
      </c>
      <c r="AR76" s="40">
        <f t="shared" si="11"/>
        <v>0</v>
      </c>
      <c r="AS76" s="40">
        <f t="shared" si="12"/>
        <v>0</v>
      </c>
      <c r="AT76" s="40">
        <f t="shared" si="13"/>
        <v>0</v>
      </c>
      <c r="AU76" s="40">
        <f t="shared" si="14"/>
        <v>0</v>
      </c>
      <c r="AV76" s="40">
        <f t="shared" si="15"/>
        <v>0</v>
      </c>
      <c r="AW76" s="40">
        <f t="shared" si="16"/>
        <v>0</v>
      </c>
      <c r="AX76" s="40">
        <f t="shared" si="17"/>
        <v>0</v>
      </c>
      <c r="AY76" s="40">
        <f t="shared" si="18"/>
        <v>0</v>
      </c>
    </row>
    <row r="77" spans="1:51" ht="66.75" customHeight="1" x14ac:dyDescent="0.25">
      <c r="A77" s="14" t="s">
        <v>104</v>
      </c>
      <c r="B77" s="11" t="s">
        <v>105</v>
      </c>
      <c r="C77" s="6" t="s">
        <v>21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123">
        <v>0</v>
      </c>
      <c r="AK77" s="123">
        <v>0</v>
      </c>
      <c r="AL77" s="123">
        <v>0</v>
      </c>
      <c r="AM77" s="123">
        <v>0</v>
      </c>
      <c r="AN77" s="123">
        <v>0</v>
      </c>
      <c r="AO77" s="123">
        <v>0</v>
      </c>
      <c r="AP77" s="123">
        <v>0</v>
      </c>
      <c r="AQ77" s="123">
        <v>0</v>
      </c>
      <c r="AR77" s="40">
        <f t="shared" si="11"/>
        <v>0</v>
      </c>
      <c r="AS77" s="40">
        <f t="shared" si="12"/>
        <v>0</v>
      </c>
      <c r="AT77" s="40">
        <f t="shared" si="13"/>
        <v>0</v>
      </c>
      <c r="AU77" s="40">
        <f t="shared" si="14"/>
        <v>0</v>
      </c>
      <c r="AV77" s="40">
        <f t="shared" si="15"/>
        <v>0</v>
      </c>
      <c r="AW77" s="40">
        <f t="shared" si="16"/>
        <v>0</v>
      </c>
      <c r="AX77" s="40">
        <f t="shared" si="17"/>
        <v>0</v>
      </c>
      <c r="AY77" s="40">
        <f t="shared" si="18"/>
        <v>0</v>
      </c>
    </row>
    <row r="78" spans="1:51" ht="66.75" customHeight="1" x14ac:dyDescent="0.25">
      <c r="A78" s="14" t="s">
        <v>106</v>
      </c>
      <c r="B78" s="11" t="s">
        <v>107</v>
      </c>
      <c r="C78" s="6" t="s">
        <v>21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123">
        <v>0</v>
      </c>
      <c r="AK78" s="123">
        <v>0</v>
      </c>
      <c r="AL78" s="123">
        <v>0</v>
      </c>
      <c r="AM78" s="123">
        <v>0</v>
      </c>
      <c r="AN78" s="123">
        <v>0</v>
      </c>
      <c r="AO78" s="123">
        <v>0</v>
      </c>
      <c r="AP78" s="123">
        <v>0</v>
      </c>
      <c r="AQ78" s="123">
        <v>0</v>
      </c>
      <c r="AR78" s="40">
        <f t="shared" si="11"/>
        <v>0</v>
      </c>
      <c r="AS78" s="40">
        <f t="shared" si="12"/>
        <v>0</v>
      </c>
      <c r="AT78" s="40">
        <f t="shared" si="13"/>
        <v>0</v>
      </c>
      <c r="AU78" s="40">
        <f t="shared" si="14"/>
        <v>0</v>
      </c>
      <c r="AV78" s="40">
        <f t="shared" si="15"/>
        <v>0</v>
      </c>
      <c r="AW78" s="40">
        <f t="shared" si="16"/>
        <v>0</v>
      </c>
      <c r="AX78" s="40">
        <f t="shared" si="17"/>
        <v>0</v>
      </c>
      <c r="AY78" s="40">
        <f t="shared" si="18"/>
        <v>0</v>
      </c>
    </row>
    <row r="79" spans="1:51" ht="66.75" customHeight="1" x14ac:dyDescent="0.25">
      <c r="A79" s="14" t="s">
        <v>108</v>
      </c>
      <c r="B79" s="11" t="s">
        <v>109</v>
      </c>
      <c r="C79" s="6" t="s">
        <v>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123">
        <v>0</v>
      </c>
      <c r="AK79" s="123">
        <v>0</v>
      </c>
      <c r="AL79" s="123">
        <v>0</v>
      </c>
      <c r="AM79" s="123">
        <v>0</v>
      </c>
      <c r="AN79" s="123">
        <v>0</v>
      </c>
      <c r="AO79" s="123">
        <v>0</v>
      </c>
      <c r="AP79" s="123">
        <v>0</v>
      </c>
      <c r="AQ79" s="123">
        <v>0</v>
      </c>
      <c r="AR79" s="40">
        <f t="shared" si="11"/>
        <v>0</v>
      </c>
      <c r="AS79" s="40">
        <f t="shared" si="12"/>
        <v>0</v>
      </c>
      <c r="AT79" s="40">
        <f t="shared" si="13"/>
        <v>0</v>
      </c>
      <c r="AU79" s="40">
        <f t="shared" si="14"/>
        <v>0</v>
      </c>
      <c r="AV79" s="40">
        <f t="shared" si="15"/>
        <v>0</v>
      </c>
      <c r="AW79" s="40">
        <f t="shared" si="16"/>
        <v>0</v>
      </c>
      <c r="AX79" s="40">
        <f t="shared" si="17"/>
        <v>0</v>
      </c>
      <c r="AY79" s="40">
        <f t="shared" si="18"/>
        <v>0</v>
      </c>
    </row>
    <row r="80" spans="1:51" ht="66.75" customHeight="1" x14ac:dyDescent="0.25">
      <c r="A80" s="14" t="s">
        <v>110</v>
      </c>
      <c r="B80" s="11" t="s">
        <v>111</v>
      </c>
      <c r="C80" s="6" t="s">
        <v>21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123">
        <v>0</v>
      </c>
      <c r="AK80" s="123">
        <v>0</v>
      </c>
      <c r="AL80" s="123">
        <v>0</v>
      </c>
      <c r="AM80" s="123">
        <v>0</v>
      </c>
      <c r="AN80" s="123">
        <v>0</v>
      </c>
      <c r="AO80" s="123">
        <v>0</v>
      </c>
      <c r="AP80" s="123">
        <v>0</v>
      </c>
      <c r="AQ80" s="123">
        <v>0</v>
      </c>
      <c r="AR80" s="40">
        <f t="shared" si="11"/>
        <v>0</v>
      </c>
      <c r="AS80" s="40">
        <f t="shared" si="12"/>
        <v>0</v>
      </c>
      <c r="AT80" s="40">
        <f t="shared" si="13"/>
        <v>0</v>
      </c>
      <c r="AU80" s="40">
        <f t="shared" si="14"/>
        <v>0</v>
      </c>
      <c r="AV80" s="40">
        <f t="shared" si="15"/>
        <v>0</v>
      </c>
      <c r="AW80" s="40">
        <f t="shared" si="16"/>
        <v>0</v>
      </c>
      <c r="AX80" s="40">
        <f t="shared" si="17"/>
        <v>0</v>
      </c>
      <c r="AY80" s="40">
        <f t="shared" si="18"/>
        <v>0</v>
      </c>
    </row>
    <row r="81" spans="1:51" ht="66.75" customHeight="1" x14ac:dyDescent="0.25">
      <c r="A81" s="14" t="s">
        <v>112</v>
      </c>
      <c r="B81" s="11" t="s">
        <v>113</v>
      </c>
      <c r="C81" s="6" t="s">
        <v>21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123">
        <v>0</v>
      </c>
      <c r="AK81" s="123">
        <v>0</v>
      </c>
      <c r="AL81" s="123">
        <v>0</v>
      </c>
      <c r="AM81" s="123">
        <v>0</v>
      </c>
      <c r="AN81" s="123">
        <v>0</v>
      </c>
      <c r="AO81" s="123">
        <v>0</v>
      </c>
      <c r="AP81" s="123">
        <v>0</v>
      </c>
      <c r="AQ81" s="123">
        <v>0</v>
      </c>
      <c r="AR81" s="40">
        <f t="shared" si="11"/>
        <v>0</v>
      </c>
      <c r="AS81" s="40">
        <f t="shared" si="12"/>
        <v>0</v>
      </c>
      <c r="AT81" s="40">
        <f t="shared" si="13"/>
        <v>0</v>
      </c>
      <c r="AU81" s="40">
        <f t="shared" si="14"/>
        <v>0</v>
      </c>
      <c r="AV81" s="40">
        <f t="shared" si="15"/>
        <v>0</v>
      </c>
      <c r="AW81" s="40">
        <f t="shared" si="16"/>
        <v>0</v>
      </c>
      <c r="AX81" s="40">
        <f t="shared" si="17"/>
        <v>0</v>
      </c>
      <c r="AY81" s="40">
        <f t="shared" si="18"/>
        <v>0</v>
      </c>
    </row>
    <row r="82" spans="1:51" ht="66.75" customHeight="1" x14ac:dyDescent="0.25">
      <c r="A82" s="14" t="s">
        <v>114</v>
      </c>
      <c r="B82" s="11" t="s">
        <v>115</v>
      </c>
      <c r="C82" s="6" t="s">
        <v>21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123">
        <v>0</v>
      </c>
      <c r="AK82" s="123">
        <v>0</v>
      </c>
      <c r="AL82" s="123">
        <v>0</v>
      </c>
      <c r="AM82" s="123">
        <v>0</v>
      </c>
      <c r="AN82" s="123">
        <v>0</v>
      </c>
      <c r="AO82" s="123">
        <v>0</v>
      </c>
      <c r="AP82" s="123">
        <v>0</v>
      </c>
      <c r="AQ82" s="123">
        <v>0</v>
      </c>
      <c r="AR82" s="40">
        <f t="shared" si="11"/>
        <v>0</v>
      </c>
      <c r="AS82" s="40">
        <f t="shared" si="12"/>
        <v>0</v>
      </c>
      <c r="AT82" s="40">
        <f t="shared" si="13"/>
        <v>0</v>
      </c>
      <c r="AU82" s="40">
        <f t="shared" si="14"/>
        <v>0</v>
      </c>
      <c r="AV82" s="40">
        <f t="shared" si="15"/>
        <v>0</v>
      </c>
      <c r="AW82" s="40">
        <f t="shared" si="16"/>
        <v>0</v>
      </c>
      <c r="AX82" s="40">
        <f t="shared" si="17"/>
        <v>0</v>
      </c>
      <c r="AY82" s="40">
        <f t="shared" si="18"/>
        <v>0</v>
      </c>
    </row>
    <row r="83" spans="1:51" ht="66.75" customHeight="1" x14ac:dyDescent="0.25">
      <c r="A83" s="14" t="s">
        <v>116</v>
      </c>
      <c r="B83" s="11" t="s">
        <v>117</v>
      </c>
      <c r="C83" s="6" t="s">
        <v>21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123">
        <v>0</v>
      </c>
      <c r="AK83" s="123">
        <v>0</v>
      </c>
      <c r="AL83" s="123">
        <v>0</v>
      </c>
      <c r="AM83" s="123">
        <v>0</v>
      </c>
      <c r="AN83" s="123">
        <v>0</v>
      </c>
      <c r="AO83" s="123">
        <v>0</v>
      </c>
      <c r="AP83" s="123">
        <v>0</v>
      </c>
      <c r="AQ83" s="123">
        <v>0</v>
      </c>
      <c r="AR83" s="40">
        <f t="shared" ref="AR83:AR88" si="22">AJ83+AB83+T83+L83</f>
        <v>0</v>
      </c>
      <c r="AS83" s="40">
        <f t="shared" ref="AS83:AS88" si="23">AK83+AC83+U83+M83</f>
        <v>0</v>
      </c>
      <c r="AT83" s="40">
        <f t="shared" ref="AT83:AT88" si="24">AL83+AD83+V83+N83</f>
        <v>0</v>
      </c>
      <c r="AU83" s="40">
        <f t="shared" ref="AU83:AU88" si="25">AM83+AE83+W83+O83</f>
        <v>0</v>
      </c>
      <c r="AV83" s="40">
        <f t="shared" ref="AV83:AV88" si="26">AN83+AF83+X83+P83</f>
        <v>0</v>
      </c>
      <c r="AW83" s="40">
        <f t="shared" ref="AW83:AW88" si="27">AO83+AG83+Y83+Q83</f>
        <v>0</v>
      </c>
      <c r="AX83" s="40">
        <f t="shared" ref="AX83:AX88" si="28">AP83+AH83+Z83+R83</f>
        <v>0</v>
      </c>
      <c r="AY83" s="40">
        <f t="shared" ref="AY83:AY88" si="29">AQ83+AI83+AA83+S83</f>
        <v>0</v>
      </c>
    </row>
    <row r="84" spans="1:51" ht="66.75" customHeight="1" x14ac:dyDescent="0.25">
      <c r="A84" s="14" t="s">
        <v>118</v>
      </c>
      <c r="B84" s="11" t="s">
        <v>119</v>
      </c>
      <c r="C84" s="6" t="s">
        <v>21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123">
        <v>0</v>
      </c>
      <c r="AK84" s="123">
        <v>0</v>
      </c>
      <c r="AL84" s="123">
        <v>0</v>
      </c>
      <c r="AM84" s="123">
        <v>0</v>
      </c>
      <c r="AN84" s="123">
        <v>0</v>
      </c>
      <c r="AO84" s="123">
        <v>0</v>
      </c>
      <c r="AP84" s="123">
        <v>0</v>
      </c>
      <c r="AQ84" s="123">
        <v>0</v>
      </c>
      <c r="AR84" s="40">
        <f t="shared" si="22"/>
        <v>0</v>
      </c>
      <c r="AS84" s="40">
        <f t="shared" si="23"/>
        <v>0</v>
      </c>
      <c r="AT84" s="40">
        <f t="shared" si="24"/>
        <v>0</v>
      </c>
      <c r="AU84" s="40">
        <f t="shared" si="25"/>
        <v>0</v>
      </c>
      <c r="AV84" s="40">
        <f t="shared" si="26"/>
        <v>0</v>
      </c>
      <c r="AW84" s="40">
        <f t="shared" si="27"/>
        <v>0</v>
      </c>
      <c r="AX84" s="40">
        <f t="shared" si="28"/>
        <v>0</v>
      </c>
      <c r="AY84" s="40">
        <f t="shared" si="29"/>
        <v>0</v>
      </c>
    </row>
    <row r="85" spans="1:51" ht="66.75" customHeight="1" x14ac:dyDescent="0.25">
      <c r="A85" s="14" t="s">
        <v>120</v>
      </c>
      <c r="B85" s="11" t="s">
        <v>121</v>
      </c>
      <c r="C85" s="6" t="s">
        <v>21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123">
        <v>0</v>
      </c>
      <c r="AK85" s="123">
        <v>0</v>
      </c>
      <c r="AL85" s="123">
        <v>0</v>
      </c>
      <c r="AM85" s="123">
        <v>0</v>
      </c>
      <c r="AN85" s="123">
        <v>0</v>
      </c>
      <c r="AO85" s="123">
        <v>0</v>
      </c>
      <c r="AP85" s="123">
        <v>0</v>
      </c>
      <c r="AQ85" s="123">
        <v>0</v>
      </c>
      <c r="AR85" s="40">
        <f t="shared" si="22"/>
        <v>0</v>
      </c>
      <c r="AS85" s="40">
        <f t="shared" si="23"/>
        <v>0</v>
      </c>
      <c r="AT85" s="40">
        <f t="shared" si="24"/>
        <v>0</v>
      </c>
      <c r="AU85" s="40">
        <f t="shared" si="25"/>
        <v>0</v>
      </c>
      <c r="AV85" s="40">
        <f t="shared" si="26"/>
        <v>0</v>
      </c>
      <c r="AW85" s="40">
        <f t="shared" si="27"/>
        <v>0</v>
      </c>
      <c r="AX85" s="40">
        <f t="shared" si="28"/>
        <v>0</v>
      </c>
      <c r="AY85" s="40">
        <f t="shared" si="29"/>
        <v>0</v>
      </c>
    </row>
    <row r="86" spans="1:51" ht="66.75" customHeight="1" x14ac:dyDescent="0.25">
      <c r="A86" s="14" t="s">
        <v>122</v>
      </c>
      <c r="B86" s="11" t="s">
        <v>123</v>
      </c>
      <c r="C86" s="6" t="s">
        <v>21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123">
        <v>0</v>
      </c>
      <c r="AK86" s="123">
        <v>0</v>
      </c>
      <c r="AL86" s="123">
        <v>0</v>
      </c>
      <c r="AM86" s="123">
        <v>0</v>
      </c>
      <c r="AN86" s="123">
        <v>0</v>
      </c>
      <c r="AO86" s="123">
        <v>0</v>
      </c>
      <c r="AP86" s="123">
        <v>0</v>
      </c>
      <c r="AQ86" s="123">
        <v>0</v>
      </c>
      <c r="AR86" s="40">
        <f t="shared" si="22"/>
        <v>0</v>
      </c>
      <c r="AS86" s="40">
        <f t="shared" si="23"/>
        <v>0</v>
      </c>
      <c r="AT86" s="40">
        <f t="shared" si="24"/>
        <v>0</v>
      </c>
      <c r="AU86" s="40">
        <f t="shared" si="25"/>
        <v>0</v>
      </c>
      <c r="AV86" s="40">
        <f t="shared" si="26"/>
        <v>0</v>
      </c>
      <c r="AW86" s="40">
        <f t="shared" si="27"/>
        <v>0</v>
      </c>
      <c r="AX86" s="40">
        <f t="shared" si="28"/>
        <v>0</v>
      </c>
      <c r="AY86" s="40">
        <f t="shared" si="29"/>
        <v>0</v>
      </c>
    </row>
    <row r="87" spans="1:51" ht="66.75" customHeight="1" x14ac:dyDescent="0.25">
      <c r="A87" s="14" t="s">
        <v>124</v>
      </c>
      <c r="B87" s="21" t="s">
        <v>125</v>
      </c>
      <c r="C87" s="6" t="s">
        <v>21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123">
        <v>0</v>
      </c>
      <c r="AK87" s="123">
        <v>0</v>
      </c>
      <c r="AL87" s="123">
        <v>0</v>
      </c>
      <c r="AM87" s="123">
        <v>0</v>
      </c>
      <c r="AN87" s="123">
        <v>0</v>
      </c>
      <c r="AO87" s="123">
        <v>0</v>
      </c>
      <c r="AP87" s="123">
        <v>0</v>
      </c>
      <c r="AQ87" s="123">
        <v>0</v>
      </c>
      <c r="AR87" s="40">
        <f t="shared" si="22"/>
        <v>0</v>
      </c>
      <c r="AS87" s="40">
        <f t="shared" si="23"/>
        <v>0</v>
      </c>
      <c r="AT87" s="40">
        <f t="shared" si="24"/>
        <v>0</v>
      </c>
      <c r="AU87" s="40">
        <f t="shared" si="25"/>
        <v>0</v>
      </c>
      <c r="AV87" s="40">
        <f t="shared" si="26"/>
        <v>0</v>
      </c>
      <c r="AW87" s="40">
        <f t="shared" si="27"/>
        <v>0</v>
      </c>
      <c r="AX87" s="40">
        <f t="shared" si="28"/>
        <v>0</v>
      </c>
      <c r="AY87" s="40">
        <f t="shared" si="29"/>
        <v>0</v>
      </c>
    </row>
    <row r="88" spans="1:51" ht="66.75" customHeight="1" x14ac:dyDescent="0.25">
      <c r="A88" s="14" t="s">
        <v>126</v>
      </c>
      <c r="B88" s="21" t="s">
        <v>127</v>
      </c>
      <c r="C88" s="6" t="s">
        <v>21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123">
        <v>0</v>
      </c>
      <c r="AK88" s="123">
        <v>0</v>
      </c>
      <c r="AL88" s="123">
        <v>0</v>
      </c>
      <c r="AM88" s="123">
        <v>0</v>
      </c>
      <c r="AN88" s="123">
        <v>0</v>
      </c>
      <c r="AO88" s="123">
        <v>0</v>
      </c>
      <c r="AP88" s="123">
        <v>0</v>
      </c>
      <c r="AQ88" s="123">
        <v>0</v>
      </c>
      <c r="AR88" s="40">
        <f t="shared" si="22"/>
        <v>0</v>
      </c>
      <c r="AS88" s="40">
        <f t="shared" si="23"/>
        <v>0</v>
      </c>
      <c r="AT88" s="40">
        <f t="shared" si="24"/>
        <v>0</v>
      </c>
      <c r="AU88" s="40">
        <f t="shared" si="25"/>
        <v>0</v>
      </c>
      <c r="AV88" s="40">
        <f t="shared" si="26"/>
        <v>0</v>
      </c>
      <c r="AW88" s="40">
        <f t="shared" si="27"/>
        <v>0</v>
      </c>
      <c r="AX88" s="40">
        <f t="shared" si="28"/>
        <v>0</v>
      </c>
      <c r="AY88" s="40">
        <f t="shared" si="29"/>
        <v>0</v>
      </c>
    </row>
    <row r="89" spans="1:51" ht="66.75" customHeight="1" x14ac:dyDescent="0.25"/>
    <row r="90" spans="1:51" ht="66.75" customHeight="1" x14ac:dyDescent="0.25"/>
  </sheetData>
  <mergeCells count="19">
    <mergeCell ref="AB15:AI15"/>
    <mergeCell ref="AJ15:AQ15"/>
    <mergeCell ref="AR15:AY15"/>
    <mergeCell ref="A11:AY11"/>
    <mergeCell ref="A12:AY12"/>
    <mergeCell ref="A13:AY13"/>
    <mergeCell ref="D16:K16"/>
    <mergeCell ref="L16:S16"/>
    <mergeCell ref="T16:AA16"/>
    <mergeCell ref="A14:A17"/>
    <mergeCell ref="B14:B17"/>
    <mergeCell ref="C14:C17"/>
    <mergeCell ref="D14:K15"/>
    <mergeCell ref="L14:AY14"/>
    <mergeCell ref="L15:S15"/>
    <mergeCell ref="T15:AA15"/>
    <mergeCell ref="AB16:AI16"/>
    <mergeCell ref="AJ16:AQ16"/>
    <mergeCell ref="AR16:AY16"/>
  </mergeCells>
  <pageMargins left="0.51181102362204722" right="0.31496062992125984" top="0.55118110236220474" bottom="0.35433070866141736" header="0" footer="0"/>
  <pageSetup paperSize="8" scale="25" fitToHeight="0" orientation="landscape" r:id="rId1"/>
  <headerFooter differentFirst="1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view="pageBreakPreview" topLeftCell="A10" zoomScale="68" zoomScaleNormal="100" zoomScaleSheetLayoutView="68" workbookViewId="0">
      <selection activeCell="A17" sqref="A17:XFD17"/>
    </sheetView>
  </sheetViews>
  <sheetFormatPr defaultColWidth="9" defaultRowHeight="15.75" x14ac:dyDescent="0.25"/>
  <cols>
    <col min="1" max="1" width="8.875" style="91" customWidth="1"/>
    <col min="2" max="2" width="74.625" style="101" customWidth="1"/>
    <col min="3" max="3" width="16.375" style="90" customWidth="1"/>
    <col min="4" max="6" width="16.5" style="90" customWidth="1"/>
    <col min="7" max="7" width="14.125" style="90" customWidth="1"/>
    <col min="8" max="8" width="0.125" style="90" customWidth="1"/>
    <col min="9" max="16384" width="9" style="90"/>
  </cols>
  <sheetData>
    <row r="1" spans="1:9" x14ac:dyDescent="0.25">
      <c r="A1" s="113"/>
      <c r="G1" s="116" t="s">
        <v>574</v>
      </c>
      <c r="I1" s="114"/>
    </row>
    <row r="2" spans="1:9" x14ac:dyDescent="0.25">
      <c r="A2" s="113"/>
      <c r="G2" s="117" t="s">
        <v>191</v>
      </c>
      <c r="I2" s="115"/>
    </row>
    <row r="3" spans="1:9" x14ac:dyDescent="0.25">
      <c r="A3" s="113"/>
      <c r="G3" s="117"/>
      <c r="I3" s="115"/>
    </row>
    <row r="4" spans="1:9" x14ac:dyDescent="0.25">
      <c r="A4" s="113"/>
      <c r="G4" s="117"/>
      <c r="I4" s="115"/>
    </row>
    <row r="5" spans="1:9" x14ac:dyDescent="0.25">
      <c r="A5" s="113"/>
      <c r="G5" s="117"/>
      <c r="I5" s="115"/>
    </row>
    <row r="6" spans="1:9" x14ac:dyDescent="0.25">
      <c r="A6" s="113"/>
      <c r="G6" s="117"/>
      <c r="I6" s="115"/>
    </row>
    <row r="7" spans="1:9" x14ac:dyDescent="0.25">
      <c r="A7" s="113"/>
      <c r="G7" s="117"/>
      <c r="I7" s="115"/>
    </row>
    <row r="8" spans="1:9" ht="15.6" customHeight="1" x14ac:dyDescent="0.25">
      <c r="A8" s="113"/>
      <c r="G8" s="117"/>
      <c r="I8" s="115"/>
    </row>
    <row r="9" spans="1:9" ht="15.6" customHeight="1" x14ac:dyDescent="0.25">
      <c r="A9" s="113"/>
      <c r="G9" s="117"/>
      <c r="I9" s="115"/>
    </row>
    <row r="10" spans="1:9" ht="39" customHeight="1" x14ac:dyDescent="0.25">
      <c r="A10" s="200" t="s">
        <v>575</v>
      </c>
      <c r="B10" s="200"/>
      <c r="C10" s="200"/>
      <c r="D10" s="200"/>
      <c r="E10" s="200"/>
      <c r="F10" s="200"/>
      <c r="G10" s="200"/>
      <c r="H10" s="118"/>
    </row>
    <row r="11" spans="1:9" ht="21.75" customHeight="1" x14ac:dyDescent="0.25">
      <c r="A11" s="205" t="s">
        <v>188</v>
      </c>
      <c r="B11" s="205"/>
      <c r="C11" s="205"/>
      <c r="D11" s="205"/>
      <c r="E11" s="205"/>
      <c r="F11" s="205"/>
      <c r="G11" s="205"/>
    </row>
    <row r="12" spans="1:9" x14ac:dyDescent="0.25">
      <c r="A12" s="202" t="s">
        <v>17</v>
      </c>
      <c r="B12" s="202"/>
      <c r="C12" s="202"/>
      <c r="D12" s="202"/>
      <c r="E12" s="202"/>
      <c r="F12" s="202"/>
      <c r="G12" s="202"/>
    </row>
    <row r="13" spans="1:9" ht="31.15" customHeight="1" x14ac:dyDescent="0.25">
      <c r="A13" s="205" t="s">
        <v>36</v>
      </c>
      <c r="B13" s="205"/>
      <c r="C13" s="205"/>
      <c r="D13" s="205"/>
      <c r="E13" s="205"/>
      <c r="F13" s="205"/>
      <c r="G13" s="205"/>
    </row>
    <row r="14" spans="1:9" x14ac:dyDescent="0.25">
      <c r="A14" s="202" t="s">
        <v>573</v>
      </c>
      <c r="B14" s="202"/>
      <c r="C14" s="202"/>
      <c r="D14" s="202"/>
      <c r="E14" s="202"/>
      <c r="F14" s="202"/>
      <c r="G14" s="202"/>
      <c r="H14" s="202"/>
    </row>
    <row r="15" spans="1:9" ht="33" customHeight="1" x14ac:dyDescent="0.25">
      <c r="A15" s="203" t="s">
        <v>476</v>
      </c>
      <c r="B15" s="204" t="s">
        <v>441</v>
      </c>
      <c r="C15" s="102" t="s">
        <v>569</v>
      </c>
      <c r="D15" s="102" t="s">
        <v>570</v>
      </c>
      <c r="E15" s="102" t="s">
        <v>571</v>
      </c>
      <c r="F15" s="102" t="s">
        <v>572</v>
      </c>
      <c r="G15" s="102" t="s">
        <v>319</v>
      </c>
    </row>
    <row r="16" spans="1:9" ht="39.75" customHeight="1" x14ac:dyDescent="0.25">
      <c r="A16" s="203"/>
      <c r="B16" s="204"/>
      <c r="C16" s="99" t="s">
        <v>258</v>
      </c>
      <c r="D16" s="99" t="s">
        <v>258</v>
      </c>
      <c r="E16" s="99" t="s">
        <v>258</v>
      </c>
      <c r="F16" s="99" t="s">
        <v>258</v>
      </c>
      <c r="G16" s="102" t="s">
        <v>16</v>
      </c>
    </row>
    <row r="17" spans="1:9" x14ac:dyDescent="0.25">
      <c r="A17" s="104">
        <v>1</v>
      </c>
      <c r="B17" s="105">
        <v>2</v>
      </c>
      <c r="C17" s="106" t="s">
        <v>462</v>
      </c>
      <c r="D17" s="106" t="s">
        <v>465</v>
      </c>
      <c r="E17" s="106" t="s">
        <v>466</v>
      </c>
      <c r="F17" s="106" t="s">
        <v>467</v>
      </c>
      <c r="G17" s="103" t="s">
        <v>568</v>
      </c>
    </row>
    <row r="18" spans="1:9" ht="30.75" customHeight="1" x14ac:dyDescent="0.25">
      <c r="A18" s="201" t="s">
        <v>477</v>
      </c>
      <c r="B18" s="201"/>
      <c r="C18" s="94">
        <v>30.861290499999999</v>
      </c>
      <c r="D18" s="94">
        <v>28.612117159061903</v>
      </c>
      <c r="E18" s="94">
        <v>18.708750000000002</v>
      </c>
      <c r="F18" s="94">
        <v>14.02904</v>
      </c>
      <c r="G18" s="94">
        <v>92.211197659061909</v>
      </c>
      <c r="H18" s="107"/>
      <c r="I18" s="108"/>
    </row>
    <row r="19" spans="1:9" x14ac:dyDescent="0.25">
      <c r="A19" s="92" t="s">
        <v>442</v>
      </c>
      <c r="B19" s="97" t="s">
        <v>478</v>
      </c>
      <c r="C19" s="94">
        <v>30.861290499999988</v>
      </c>
      <c r="D19" s="94">
        <v>28.612117159061903</v>
      </c>
      <c r="E19" s="94">
        <v>18.708750000000002</v>
      </c>
      <c r="F19" s="94">
        <v>14.02904</v>
      </c>
      <c r="G19" s="94">
        <v>92.211197659061881</v>
      </c>
      <c r="H19" s="109"/>
      <c r="I19" s="108"/>
    </row>
    <row r="20" spans="1:9" x14ac:dyDescent="0.25">
      <c r="A20" s="92" t="s">
        <v>37</v>
      </c>
      <c r="B20" s="95" t="s">
        <v>479</v>
      </c>
      <c r="C20" s="94">
        <v>21.420563306439281</v>
      </c>
      <c r="D20" s="94">
        <v>0</v>
      </c>
      <c r="E20" s="94">
        <v>0</v>
      </c>
      <c r="F20" s="94">
        <v>0</v>
      </c>
      <c r="G20" s="94">
        <v>21.420563306439281</v>
      </c>
    </row>
    <row r="21" spans="1:9" ht="31.5" x14ac:dyDescent="0.25">
      <c r="A21" s="92" t="s">
        <v>39</v>
      </c>
      <c r="B21" s="110" t="s">
        <v>480</v>
      </c>
      <c r="C21" s="94">
        <v>21.420563306439281</v>
      </c>
      <c r="D21" s="94">
        <v>0</v>
      </c>
      <c r="E21" s="94">
        <v>0</v>
      </c>
      <c r="F21" s="94">
        <v>0</v>
      </c>
      <c r="G21" s="94">
        <v>21.420563306439281</v>
      </c>
    </row>
    <row r="22" spans="1:9" x14ac:dyDescent="0.25">
      <c r="A22" s="92" t="s">
        <v>41</v>
      </c>
      <c r="B22" s="111" t="s">
        <v>481</v>
      </c>
      <c r="C22" s="94">
        <v>0</v>
      </c>
      <c r="D22" s="94">
        <v>0</v>
      </c>
      <c r="E22" s="94">
        <v>0</v>
      </c>
      <c r="F22" s="94">
        <v>0</v>
      </c>
      <c r="G22" s="94">
        <v>0</v>
      </c>
    </row>
    <row r="23" spans="1:9" ht="31.5" x14ac:dyDescent="0.25">
      <c r="A23" s="92" t="s">
        <v>482</v>
      </c>
      <c r="B23" s="96" t="s">
        <v>443</v>
      </c>
      <c r="C23" s="94">
        <v>0</v>
      </c>
      <c r="D23" s="94">
        <v>0</v>
      </c>
      <c r="E23" s="94">
        <v>0</v>
      </c>
      <c r="F23" s="94">
        <v>0</v>
      </c>
      <c r="G23" s="94">
        <v>0</v>
      </c>
    </row>
    <row r="24" spans="1:9" ht="31.5" x14ac:dyDescent="0.25">
      <c r="A24" s="92" t="s">
        <v>483</v>
      </c>
      <c r="B24" s="96" t="s">
        <v>445</v>
      </c>
      <c r="C24" s="94">
        <v>0</v>
      </c>
      <c r="D24" s="94">
        <v>0</v>
      </c>
      <c r="E24" s="94">
        <v>0</v>
      </c>
      <c r="F24" s="94">
        <v>0</v>
      </c>
      <c r="G24" s="94">
        <v>0</v>
      </c>
    </row>
    <row r="25" spans="1:9" ht="31.5" x14ac:dyDescent="0.25">
      <c r="A25" s="92" t="s">
        <v>484</v>
      </c>
      <c r="B25" s="96" t="s">
        <v>446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</row>
    <row r="26" spans="1:9" x14ac:dyDescent="0.25">
      <c r="A26" s="92" t="s">
        <v>43</v>
      </c>
      <c r="B26" s="111" t="s">
        <v>485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</row>
    <row r="27" spans="1:9" x14ac:dyDescent="0.25">
      <c r="A27" s="92" t="s">
        <v>45</v>
      </c>
      <c r="B27" s="111" t="s">
        <v>486</v>
      </c>
      <c r="C27" s="94">
        <v>15.20589280643928</v>
      </c>
      <c r="D27" s="94">
        <v>0</v>
      </c>
      <c r="E27" s="94">
        <v>0</v>
      </c>
      <c r="F27" s="94">
        <v>0</v>
      </c>
      <c r="G27" s="94">
        <v>15.20589280643928</v>
      </c>
    </row>
    <row r="28" spans="1:9" x14ac:dyDescent="0.25">
      <c r="A28" s="92" t="s">
        <v>487</v>
      </c>
      <c r="B28" s="111" t="s">
        <v>488</v>
      </c>
      <c r="C28" s="94">
        <v>0</v>
      </c>
      <c r="D28" s="94">
        <v>0</v>
      </c>
      <c r="E28" s="94">
        <v>0</v>
      </c>
      <c r="F28" s="94">
        <v>0</v>
      </c>
      <c r="G28" s="94">
        <v>0</v>
      </c>
    </row>
    <row r="29" spans="1:9" x14ac:dyDescent="0.25">
      <c r="A29" s="92" t="s">
        <v>489</v>
      </c>
      <c r="B29" s="111" t="s">
        <v>490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</row>
    <row r="30" spans="1:9" ht="31.5" x14ac:dyDescent="0.25">
      <c r="A30" s="92" t="s">
        <v>491</v>
      </c>
      <c r="B30" s="96" t="s">
        <v>492</v>
      </c>
      <c r="C30" s="94">
        <v>0</v>
      </c>
      <c r="D30" s="94">
        <v>0</v>
      </c>
      <c r="E30" s="94">
        <v>0</v>
      </c>
      <c r="F30" s="94">
        <v>0</v>
      </c>
      <c r="G30" s="94">
        <v>0</v>
      </c>
    </row>
    <row r="31" spans="1:9" x14ac:dyDescent="0.25">
      <c r="A31" s="92" t="s">
        <v>493</v>
      </c>
      <c r="B31" s="96" t="s">
        <v>494</v>
      </c>
      <c r="C31" s="94">
        <v>0</v>
      </c>
      <c r="D31" s="94">
        <v>0</v>
      </c>
      <c r="E31" s="94">
        <v>0</v>
      </c>
      <c r="F31" s="94">
        <v>0</v>
      </c>
      <c r="G31" s="94">
        <v>0</v>
      </c>
    </row>
    <row r="32" spans="1:9" x14ac:dyDescent="0.25">
      <c r="A32" s="92" t="s">
        <v>495</v>
      </c>
      <c r="B32" s="96" t="s">
        <v>496</v>
      </c>
      <c r="C32" s="94">
        <v>6.2146705000000004</v>
      </c>
      <c r="D32" s="94">
        <v>0</v>
      </c>
      <c r="E32" s="94">
        <v>0</v>
      </c>
      <c r="F32" s="94">
        <v>0</v>
      </c>
      <c r="G32" s="94">
        <v>6.2146705000000004</v>
      </c>
    </row>
    <row r="33" spans="1:7" x14ac:dyDescent="0.25">
      <c r="A33" s="92" t="s">
        <v>497</v>
      </c>
      <c r="B33" s="96" t="s">
        <v>494</v>
      </c>
      <c r="C33" s="94">
        <v>0</v>
      </c>
      <c r="D33" s="94">
        <v>0</v>
      </c>
      <c r="E33" s="94">
        <v>0</v>
      </c>
      <c r="F33" s="94">
        <v>0</v>
      </c>
      <c r="G33" s="94">
        <v>0</v>
      </c>
    </row>
    <row r="34" spans="1:7" x14ac:dyDescent="0.25">
      <c r="A34" s="92" t="s">
        <v>498</v>
      </c>
      <c r="B34" s="111" t="s">
        <v>499</v>
      </c>
      <c r="C34" s="94">
        <v>0</v>
      </c>
      <c r="D34" s="94">
        <v>0</v>
      </c>
      <c r="E34" s="94">
        <v>0</v>
      </c>
      <c r="F34" s="94">
        <v>0</v>
      </c>
      <c r="G34" s="94">
        <v>0</v>
      </c>
    </row>
    <row r="35" spans="1:7" x14ac:dyDescent="0.25">
      <c r="A35" s="92" t="s">
        <v>500</v>
      </c>
      <c r="B35" s="111" t="s">
        <v>474</v>
      </c>
      <c r="C35" s="94">
        <v>0</v>
      </c>
      <c r="D35" s="94">
        <v>0</v>
      </c>
      <c r="E35" s="94">
        <v>0</v>
      </c>
      <c r="F35" s="94">
        <v>0</v>
      </c>
      <c r="G35" s="94">
        <v>0</v>
      </c>
    </row>
    <row r="36" spans="1:7" ht="31.5" x14ac:dyDescent="0.25">
      <c r="A36" s="92" t="s">
        <v>501</v>
      </c>
      <c r="B36" s="111" t="s">
        <v>502</v>
      </c>
      <c r="C36" s="94">
        <v>0</v>
      </c>
      <c r="D36" s="94">
        <v>0</v>
      </c>
      <c r="E36" s="94">
        <v>0</v>
      </c>
      <c r="F36" s="94">
        <v>0</v>
      </c>
      <c r="G36" s="94">
        <v>0</v>
      </c>
    </row>
    <row r="37" spans="1:7" ht="18" customHeight="1" x14ac:dyDescent="0.25">
      <c r="A37" s="92" t="s">
        <v>503</v>
      </c>
      <c r="B37" s="96" t="s">
        <v>447</v>
      </c>
      <c r="C37" s="94">
        <v>0</v>
      </c>
      <c r="D37" s="94">
        <v>0</v>
      </c>
      <c r="E37" s="94">
        <v>0</v>
      </c>
      <c r="F37" s="94">
        <v>0</v>
      </c>
      <c r="G37" s="94">
        <v>0</v>
      </c>
    </row>
    <row r="38" spans="1:7" ht="18" customHeight="1" x14ac:dyDescent="0.25">
      <c r="A38" s="92" t="s">
        <v>504</v>
      </c>
      <c r="B38" s="112" t="s">
        <v>448</v>
      </c>
      <c r="C38" s="94">
        <v>0</v>
      </c>
      <c r="D38" s="94">
        <v>0</v>
      </c>
      <c r="E38" s="94">
        <v>0</v>
      </c>
      <c r="F38" s="94">
        <v>0</v>
      </c>
      <c r="G38" s="94">
        <v>0</v>
      </c>
    </row>
    <row r="39" spans="1:7" ht="31.5" x14ac:dyDescent="0.25">
      <c r="A39" s="92" t="s">
        <v>444</v>
      </c>
      <c r="B39" s="110" t="s">
        <v>505</v>
      </c>
      <c r="C39" s="94">
        <v>0</v>
      </c>
      <c r="D39" s="94">
        <v>0</v>
      </c>
      <c r="E39" s="94">
        <v>0</v>
      </c>
      <c r="F39" s="94">
        <v>0</v>
      </c>
      <c r="G39" s="94">
        <v>0</v>
      </c>
    </row>
    <row r="40" spans="1:7" ht="31.5" x14ac:dyDescent="0.25">
      <c r="A40" s="92" t="s">
        <v>49</v>
      </c>
      <c r="B40" s="111" t="s">
        <v>443</v>
      </c>
      <c r="C40" s="94">
        <v>0</v>
      </c>
      <c r="D40" s="94">
        <v>0</v>
      </c>
      <c r="E40" s="94">
        <v>0</v>
      </c>
      <c r="F40" s="94">
        <v>0</v>
      </c>
      <c r="G40" s="94">
        <v>0</v>
      </c>
    </row>
    <row r="41" spans="1:7" ht="31.5" x14ac:dyDescent="0.25">
      <c r="A41" s="92" t="s">
        <v>51</v>
      </c>
      <c r="B41" s="111" t="s">
        <v>445</v>
      </c>
      <c r="C41" s="94">
        <v>0</v>
      </c>
      <c r="D41" s="94">
        <v>0</v>
      </c>
      <c r="E41" s="94">
        <v>0</v>
      </c>
      <c r="F41" s="94">
        <v>0</v>
      </c>
      <c r="G41" s="94">
        <v>0</v>
      </c>
    </row>
    <row r="42" spans="1:7" ht="31.5" x14ac:dyDescent="0.25">
      <c r="A42" s="92" t="s">
        <v>506</v>
      </c>
      <c r="B42" s="111" t="s">
        <v>446</v>
      </c>
      <c r="C42" s="94">
        <v>0</v>
      </c>
      <c r="D42" s="94">
        <v>0</v>
      </c>
      <c r="E42" s="94">
        <v>0</v>
      </c>
      <c r="F42" s="94">
        <v>0</v>
      </c>
      <c r="G42" s="94">
        <v>0</v>
      </c>
    </row>
    <row r="43" spans="1:7" x14ac:dyDescent="0.25">
      <c r="A43" s="92" t="s">
        <v>53</v>
      </c>
      <c r="B43" s="110" t="s">
        <v>507</v>
      </c>
      <c r="C43" s="94">
        <v>0</v>
      </c>
      <c r="D43" s="94">
        <v>0</v>
      </c>
      <c r="E43" s="94">
        <v>0</v>
      </c>
      <c r="F43" s="94">
        <v>0</v>
      </c>
      <c r="G43" s="94">
        <v>0</v>
      </c>
    </row>
    <row r="44" spans="1:7" x14ac:dyDescent="0.25">
      <c r="A44" s="92" t="s">
        <v>68</v>
      </c>
      <c r="B44" s="95" t="s">
        <v>508</v>
      </c>
      <c r="C44" s="94">
        <v>9.4407271935607096</v>
      </c>
      <c r="D44" s="94">
        <v>28.612117159061903</v>
      </c>
      <c r="E44" s="94">
        <v>18.708750000000002</v>
      </c>
      <c r="F44" s="94">
        <v>14.02904</v>
      </c>
      <c r="G44" s="94">
        <v>70.790634352622618</v>
      </c>
    </row>
    <row r="45" spans="1:7" x14ac:dyDescent="0.25">
      <c r="A45" s="92" t="s">
        <v>70</v>
      </c>
      <c r="B45" s="110" t="s">
        <v>509</v>
      </c>
      <c r="C45" s="94">
        <v>8.5592999999999986</v>
      </c>
      <c r="D45" s="94">
        <v>28.612117159061903</v>
      </c>
      <c r="E45" s="94">
        <v>18.708750000000002</v>
      </c>
      <c r="F45" s="94">
        <v>14.02904</v>
      </c>
      <c r="G45" s="94">
        <v>69.909207159061907</v>
      </c>
    </row>
    <row r="46" spans="1:7" x14ac:dyDescent="0.25">
      <c r="A46" s="92" t="s">
        <v>72</v>
      </c>
      <c r="B46" s="111" t="s">
        <v>510</v>
      </c>
      <c r="C46" s="94">
        <v>0</v>
      </c>
      <c r="D46" s="94">
        <v>0</v>
      </c>
      <c r="E46" s="94">
        <v>0</v>
      </c>
      <c r="F46" s="94">
        <v>0</v>
      </c>
      <c r="G46" s="94">
        <v>0</v>
      </c>
    </row>
    <row r="47" spans="1:7" ht="31.5" x14ac:dyDescent="0.25">
      <c r="A47" s="92" t="s">
        <v>511</v>
      </c>
      <c r="B47" s="111" t="s">
        <v>443</v>
      </c>
      <c r="C47" s="94">
        <v>0</v>
      </c>
      <c r="D47" s="94">
        <v>0</v>
      </c>
      <c r="E47" s="94">
        <v>0</v>
      </c>
      <c r="F47" s="94">
        <v>0</v>
      </c>
      <c r="G47" s="94">
        <v>0</v>
      </c>
    </row>
    <row r="48" spans="1:7" ht="31.5" x14ac:dyDescent="0.25">
      <c r="A48" s="92" t="s">
        <v>512</v>
      </c>
      <c r="B48" s="111" t="s">
        <v>445</v>
      </c>
      <c r="C48" s="94">
        <v>0</v>
      </c>
      <c r="D48" s="94">
        <v>0</v>
      </c>
      <c r="E48" s="94">
        <v>0</v>
      </c>
      <c r="F48" s="94">
        <v>0</v>
      </c>
      <c r="G48" s="94">
        <v>0</v>
      </c>
    </row>
    <row r="49" spans="1:8" ht="31.5" x14ac:dyDescent="0.25">
      <c r="A49" s="92" t="s">
        <v>513</v>
      </c>
      <c r="B49" s="111" t="s">
        <v>446</v>
      </c>
      <c r="C49" s="94">
        <v>0</v>
      </c>
      <c r="D49" s="94">
        <v>0</v>
      </c>
      <c r="E49" s="94">
        <v>0</v>
      </c>
      <c r="F49" s="94">
        <v>0</v>
      </c>
      <c r="G49" s="94">
        <v>0</v>
      </c>
    </row>
    <row r="50" spans="1:8" x14ac:dyDescent="0.25">
      <c r="A50" s="92" t="s">
        <v>74</v>
      </c>
      <c r="B50" s="111" t="s">
        <v>470</v>
      </c>
      <c r="C50" s="94">
        <v>0</v>
      </c>
      <c r="D50" s="94">
        <v>0</v>
      </c>
      <c r="E50" s="94">
        <v>0</v>
      </c>
      <c r="F50" s="94">
        <v>0</v>
      </c>
      <c r="G50" s="94">
        <v>0</v>
      </c>
    </row>
    <row r="51" spans="1:8" x14ac:dyDescent="0.25">
      <c r="A51" s="92" t="s">
        <v>514</v>
      </c>
      <c r="B51" s="111" t="s">
        <v>471</v>
      </c>
      <c r="C51" s="94">
        <v>8.5592999999999986</v>
      </c>
      <c r="D51" s="94">
        <v>28.612117159061903</v>
      </c>
      <c r="E51" s="94">
        <v>18.708750000000002</v>
      </c>
      <c r="F51" s="94">
        <v>14.02904</v>
      </c>
      <c r="G51" s="94">
        <v>69.909207159061907</v>
      </c>
      <c r="H51" s="109"/>
    </row>
    <row r="52" spans="1:8" x14ac:dyDescent="0.25">
      <c r="A52" s="92" t="s">
        <v>515</v>
      </c>
      <c r="B52" s="111" t="s">
        <v>472</v>
      </c>
      <c r="C52" s="94">
        <v>0</v>
      </c>
      <c r="D52" s="94">
        <v>0</v>
      </c>
      <c r="E52" s="94">
        <v>0</v>
      </c>
      <c r="F52" s="94">
        <v>0</v>
      </c>
      <c r="G52" s="94">
        <v>0</v>
      </c>
    </row>
    <row r="53" spans="1:8" x14ac:dyDescent="0.25">
      <c r="A53" s="92" t="s">
        <v>516</v>
      </c>
      <c r="B53" s="111" t="s">
        <v>473</v>
      </c>
      <c r="C53" s="94">
        <v>0</v>
      </c>
      <c r="D53" s="94">
        <v>0</v>
      </c>
      <c r="E53" s="94">
        <v>0</v>
      </c>
      <c r="F53" s="94">
        <v>0</v>
      </c>
      <c r="G53" s="94">
        <v>0</v>
      </c>
    </row>
    <row r="54" spans="1:8" x14ac:dyDescent="0.25">
      <c r="A54" s="92" t="s">
        <v>517</v>
      </c>
      <c r="B54" s="111" t="s">
        <v>474</v>
      </c>
      <c r="C54" s="94">
        <v>0</v>
      </c>
      <c r="D54" s="94">
        <v>0</v>
      </c>
      <c r="E54" s="94">
        <v>0</v>
      </c>
      <c r="F54" s="94">
        <v>0</v>
      </c>
      <c r="G54" s="94">
        <v>0</v>
      </c>
    </row>
    <row r="55" spans="1:8" ht="31.5" x14ac:dyDescent="0.25">
      <c r="A55" s="92" t="s">
        <v>518</v>
      </c>
      <c r="B55" s="111" t="s">
        <v>475</v>
      </c>
      <c r="C55" s="94">
        <v>0</v>
      </c>
      <c r="D55" s="94">
        <v>0</v>
      </c>
      <c r="E55" s="94">
        <v>0</v>
      </c>
      <c r="F55" s="94">
        <v>0</v>
      </c>
      <c r="G55" s="94">
        <v>0</v>
      </c>
    </row>
    <row r="56" spans="1:8" x14ac:dyDescent="0.25">
      <c r="A56" s="92" t="s">
        <v>519</v>
      </c>
      <c r="B56" s="96" t="s">
        <v>447</v>
      </c>
      <c r="C56" s="94">
        <v>0</v>
      </c>
      <c r="D56" s="94">
        <v>0</v>
      </c>
      <c r="E56" s="94">
        <v>0</v>
      </c>
      <c r="F56" s="94">
        <v>0</v>
      </c>
      <c r="G56" s="94">
        <v>0</v>
      </c>
    </row>
    <row r="57" spans="1:8" x14ac:dyDescent="0.25">
      <c r="A57" s="92" t="s">
        <v>520</v>
      </c>
      <c r="B57" s="112" t="s">
        <v>448</v>
      </c>
      <c r="C57" s="94">
        <v>0</v>
      </c>
      <c r="D57" s="94">
        <v>0</v>
      </c>
      <c r="E57" s="94">
        <v>0</v>
      </c>
      <c r="F57" s="94">
        <v>0</v>
      </c>
      <c r="G57" s="94">
        <v>0</v>
      </c>
    </row>
    <row r="58" spans="1:8" x14ac:dyDescent="0.25">
      <c r="A58" s="92" t="s">
        <v>76</v>
      </c>
      <c r="B58" s="110" t="s">
        <v>521</v>
      </c>
      <c r="C58" s="94">
        <v>0</v>
      </c>
      <c r="D58" s="94">
        <v>0</v>
      </c>
      <c r="E58" s="94">
        <v>0</v>
      </c>
      <c r="F58" s="94">
        <v>0</v>
      </c>
      <c r="G58" s="94">
        <v>0</v>
      </c>
    </row>
    <row r="59" spans="1:8" x14ac:dyDescent="0.25">
      <c r="A59" s="92" t="s">
        <v>92</v>
      </c>
      <c r="B59" s="110" t="s">
        <v>522</v>
      </c>
      <c r="C59" s="94">
        <v>0.88142719356071175</v>
      </c>
      <c r="D59" s="94">
        <v>0</v>
      </c>
      <c r="E59" s="94">
        <v>0</v>
      </c>
      <c r="F59" s="94">
        <v>0</v>
      </c>
      <c r="G59" s="94">
        <v>0.88142719356071175</v>
      </c>
    </row>
    <row r="60" spans="1:8" x14ac:dyDescent="0.25">
      <c r="A60" s="92" t="s">
        <v>94</v>
      </c>
      <c r="B60" s="111" t="s">
        <v>510</v>
      </c>
      <c r="C60" s="94">
        <v>0</v>
      </c>
      <c r="D60" s="94">
        <v>0</v>
      </c>
      <c r="E60" s="94">
        <v>0</v>
      </c>
      <c r="F60" s="94">
        <v>0</v>
      </c>
      <c r="G60" s="94">
        <v>0</v>
      </c>
    </row>
    <row r="61" spans="1:8" ht="31.5" x14ac:dyDescent="0.25">
      <c r="A61" s="92" t="s">
        <v>523</v>
      </c>
      <c r="B61" s="111" t="s">
        <v>443</v>
      </c>
      <c r="C61" s="94">
        <v>0</v>
      </c>
      <c r="D61" s="94">
        <v>0</v>
      </c>
      <c r="E61" s="94">
        <v>0</v>
      </c>
      <c r="F61" s="94">
        <v>0</v>
      </c>
      <c r="G61" s="94">
        <v>0</v>
      </c>
    </row>
    <row r="62" spans="1:8" ht="31.5" x14ac:dyDescent="0.25">
      <c r="A62" s="92" t="s">
        <v>524</v>
      </c>
      <c r="B62" s="111" t="s">
        <v>445</v>
      </c>
      <c r="C62" s="94">
        <v>0</v>
      </c>
      <c r="D62" s="94">
        <v>0</v>
      </c>
      <c r="E62" s="94">
        <v>0</v>
      </c>
      <c r="F62" s="94">
        <v>0</v>
      </c>
      <c r="G62" s="94">
        <v>0</v>
      </c>
    </row>
    <row r="63" spans="1:8" ht="31.5" x14ac:dyDescent="0.25">
      <c r="A63" s="92" t="s">
        <v>525</v>
      </c>
      <c r="B63" s="111" t="s">
        <v>446</v>
      </c>
      <c r="C63" s="94">
        <v>0</v>
      </c>
      <c r="D63" s="94">
        <v>0</v>
      </c>
      <c r="E63" s="94">
        <v>0</v>
      </c>
      <c r="F63" s="94">
        <v>0</v>
      </c>
      <c r="G63" s="94">
        <v>0</v>
      </c>
    </row>
    <row r="64" spans="1:8" x14ac:dyDescent="0.25">
      <c r="A64" s="92" t="s">
        <v>96</v>
      </c>
      <c r="B64" s="111" t="s">
        <v>470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</row>
    <row r="65" spans="1:7" x14ac:dyDescent="0.25">
      <c r="A65" s="92" t="s">
        <v>98</v>
      </c>
      <c r="B65" s="111" t="s">
        <v>471</v>
      </c>
      <c r="C65" s="94">
        <v>0</v>
      </c>
      <c r="D65" s="94">
        <v>0</v>
      </c>
      <c r="E65" s="94">
        <v>0</v>
      </c>
      <c r="F65" s="94">
        <v>0</v>
      </c>
      <c r="G65" s="94">
        <v>0</v>
      </c>
    </row>
    <row r="66" spans="1:7" x14ac:dyDescent="0.25">
      <c r="A66" s="92" t="s">
        <v>100</v>
      </c>
      <c r="B66" s="111" t="s">
        <v>472</v>
      </c>
      <c r="C66" s="94">
        <v>0</v>
      </c>
      <c r="D66" s="94">
        <v>0</v>
      </c>
      <c r="E66" s="94">
        <v>0</v>
      </c>
      <c r="F66" s="94">
        <v>0</v>
      </c>
      <c r="G66" s="94">
        <v>0</v>
      </c>
    </row>
    <row r="67" spans="1:7" x14ac:dyDescent="0.25">
      <c r="A67" s="92" t="s">
        <v>102</v>
      </c>
      <c r="B67" s="111" t="s">
        <v>473</v>
      </c>
      <c r="C67" s="94">
        <v>0</v>
      </c>
      <c r="D67" s="94">
        <v>0</v>
      </c>
      <c r="E67" s="94">
        <v>0</v>
      </c>
      <c r="F67" s="94">
        <v>0</v>
      </c>
      <c r="G67" s="94">
        <v>0</v>
      </c>
    </row>
    <row r="68" spans="1:7" x14ac:dyDescent="0.25">
      <c r="A68" s="92" t="s">
        <v>104</v>
      </c>
      <c r="B68" s="111" t="s">
        <v>474</v>
      </c>
      <c r="C68" s="94">
        <v>0</v>
      </c>
      <c r="D68" s="94">
        <v>0</v>
      </c>
      <c r="E68" s="94">
        <v>0</v>
      </c>
      <c r="F68" s="94">
        <v>0</v>
      </c>
      <c r="G68" s="94">
        <v>0</v>
      </c>
    </row>
    <row r="69" spans="1:7" ht="31.5" x14ac:dyDescent="0.25">
      <c r="A69" s="92" t="s">
        <v>106</v>
      </c>
      <c r="B69" s="111" t="s">
        <v>475</v>
      </c>
      <c r="C69" s="94">
        <v>0</v>
      </c>
      <c r="D69" s="94">
        <v>0</v>
      </c>
      <c r="E69" s="94">
        <v>0</v>
      </c>
      <c r="F69" s="94">
        <v>0</v>
      </c>
      <c r="G69" s="94">
        <v>0</v>
      </c>
    </row>
    <row r="70" spans="1:7" x14ac:dyDescent="0.25">
      <c r="A70" s="92" t="s">
        <v>526</v>
      </c>
      <c r="B70" s="112" t="s">
        <v>447</v>
      </c>
      <c r="C70" s="94">
        <v>0</v>
      </c>
      <c r="D70" s="94">
        <v>0</v>
      </c>
      <c r="E70" s="94">
        <v>0</v>
      </c>
      <c r="F70" s="94">
        <v>0</v>
      </c>
      <c r="G70" s="94">
        <v>0</v>
      </c>
    </row>
    <row r="71" spans="1:7" x14ac:dyDescent="0.25">
      <c r="A71" s="92" t="s">
        <v>527</v>
      </c>
      <c r="B71" s="112" t="s">
        <v>448</v>
      </c>
      <c r="C71" s="94">
        <v>0</v>
      </c>
      <c r="D71" s="94">
        <v>0</v>
      </c>
      <c r="E71" s="94">
        <v>0</v>
      </c>
      <c r="F71" s="94">
        <v>0</v>
      </c>
      <c r="G71" s="94">
        <v>0</v>
      </c>
    </row>
    <row r="72" spans="1:7" x14ac:dyDescent="0.25">
      <c r="A72" s="92" t="s">
        <v>116</v>
      </c>
      <c r="B72" s="95" t="s">
        <v>528</v>
      </c>
      <c r="C72" s="94">
        <v>0</v>
      </c>
      <c r="D72" s="94">
        <v>0</v>
      </c>
      <c r="E72" s="94">
        <v>0</v>
      </c>
      <c r="F72" s="94">
        <v>0</v>
      </c>
      <c r="G72" s="94">
        <v>0</v>
      </c>
    </row>
    <row r="73" spans="1:7" x14ac:dyDescent="0.25">
      <c r="A73" s="92" t="s">
        <v>122</v>
      </c>
      <c r="B73" s="95" t="s">
        <v>529</v>
      </c>
      <c r="C73" s="94">
        <v>0</v>
      </c>
      <c r="D73" s="94">
        <v>0</v>
      </c>
      <c r="E73" s="94">
        <v>0</v>
      </c>
      <c r="F73" s="94">
        <v>0</v>
      </c>
      <c r="G73" s="94">
        <v>0</v>
      </c>
    </row>
    <row r="74" spans="1:7" x14ac:dyDescent="0.25">
      <c r="A74" s="92" t="s">
        <v>530</v>
      </c>
      <c r="B74" s="98" t="s">
        <v>531</v>
      </c>
      <c r="C74" s="94">
        <v>0</v>
      </c>
      <c r="D74" s="94">
        <v>0</v>
      </c>
      <c r="E74" s="94">
        <v>0</v>
      </c>
      <c r="F74" s="94">
        <v>0</v>
      </c>
      <c r="G74" s="94">
        <v>0</v>
      </c>
    </row>
    <row r="75" spans="1:7" x14ac:dyDescent="0.25">
      <c r="A75" s="92" t="s">
        <v>532</v>
      </c>
      <c r="B75" s="98" t="s">
        <v>533</v>
      </c>
      <c r="C75" s="94">
        <v>0</v>
      </c>
      <c r="D75" s="94">
        <v>0</v>
      </c>
      <c r="E75" s="94">
        <v>0</v>
      </c>
      <c r="F75" s="94">
        <v>0</v>
      </c>
      <c r="G75" s="94">
        <v>0</v>
      </c>
    </row>
    <row r="76" spans="1:7" ht="18" customHeight="1" x14ac:dyDescent="0.25">
      <c r="A76" s="92" t="s">
        <v>534</v>
      </c>
      <c r="B76" s="98" t="s">
        <v>535</v>
      </c>
      <c r="C76" s="94">
        <v>0</v>
      </c>
      <c r="D76" s="94">
        <v>0</v>
      </c>
      <c r="E76" s="94">
        <v>0</v>
      </c>
      <c r="F76" s="94">
        <v>0</v>
      </c>
      <c r="G76" s="94">
        <v>0</v>
      </c>
    </row>
    <row r="77" spans="1:7" x14ac:dyDescent="0.25">
      <c r="A77" s="92" t="s">
        <v>536</v>
      </c>
      <c r="B77" s="98" t="s">
        <v>537</v>
      </c>
      <c r="C77" s="94">
        <v>0</v>
      </c>
      <c r="D77" s="94">
        <v>0</v>
      </c>
      <c r="E77" s="94">
        <v>0</v>
      </c>
      <c r="F77" s="94">
        <v>0</v>
      </c>
      <c r="G77" s="94">
        <v>0</v>
      </c>
    </row>
    <row r="78" spans="1:7" x14ac:dyDescent="0.25">
      <c r="A78" s="92" t="s">
        <v>449</v>
      </c>
      <c r="B78" s="97" t="s">
        <v>538</v>
      </c>
      <c r="C78" s="94">
        <v>0</v>
      </c>
      <c r="D78" s="94">
        <v>0</v>
      </c>
      <c r="E78" s="94">
        <v>0</v>
      </c>
      <c r="F78" s="94">
        <v>0</v>
      </c>
      <c r="G78" s="94">
        <v>0</v>
      </c>
    </row>
    <row r="79" spans="1:7" x14ac:dyDescent="0.25">
      <c r="A79" s="92" t="s">
        <v>450</v>
      </c>
      <c r="B79" s="95" t="s">
        <v>539</v>
      </c>
      <c r="C79" s="94">
        <v>0</v>
      </c>
      <c r="D79" s="94">
        <v>0</v>
      </c>
      <c r="E79" s="94">
        <v>0</v>
      </c>
      <c r="F79" s="94">
        <v>0</v>
      </c>
      <c r="G79" s="94">
        <v>0</v>
      </c>
    </row>
    <row r="80" spans="1:7" x14ac:dyDescent="0.25">
      <c r="A80" s="92" t="s">
        <v>451</v>
      </c>
      <c r="B80" s="95" t="s">
        <v>540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</row>
    <row r="81" spans="1:7" x14ac:dyDescent="0.25">
      <c r="A81" s="92" t="s">
        <v>452</v>
      </c>
      <c r="B81" s="95" t="s">
        <v>541</v>
      </c>
      <c r="C81" s="94">
        <v>0</v>
      </c>
      <c r="D81" s="94">
        <v>0</v>
      </c>
      <c r="E81" s="94">
        <v>0</v>
      </c>
      <c r="F81" s="94">
        <v>0</v>
      </c>
      <c r="G81" s="94">
        <v>0</v>
      </c>
    </row>
    <row r="82" spans="1:7" x14ac:dyDescent="0.25">
      <c r="A82" s="92" t="s">
        <v>453</v>
      </c>
      <c r="B82" s="95" t="s">
        <v>542</v>
      </c>
      <c r="C82" s="94">
        <v>0</v>
      </c>
      <c r="D82" s="94">
        <v>0</v>
      </c>
      <c r="E82" s="94">
        <v>0</v>
      </c>
      <c r="F82" s="94">
        <v>0</v>
      </c>
      <c r="G82" s="94">
        <v>0</v>
      </c>
    </row>
    <row r="83" spans="1:7" x14ac:dyDescent="0.25">
      <c r="A83" s="92" t="s">
        <v>454</v>
      </c>
      <c r="B83" s="95" t="s">
        <v>543</v>
      </c>
      <c r="C83" s="94">
        <v>0</v>
      </c>
      <c r="D83" s="94">
        <v>0</v>
      </c>
      <c r="E83" s="94">
        <v>0</v>
      </c>
      <c r="F83" s="94">
        <v>0</v>
      </c>
      <c r="G83" s="94">
        <v>0</v>
      </c>
    </row>
    <row r="84" spans="1:7" x14ac:dyDescent="0.25">
      <c r="A84" s="92" t="s">
        <v>457</v>
      </c>
      <c r="B84" s="110" t="s">
        <v>468</v>
      </c>
      <c r="C84" s="94">
        <v>0</v>
      </c>
      <c r="D84" s="94">
        <v>0</v>
      </c>
      <c r="E84" s="94">
        <v>0</v>
      </c>
      <c r="F84" s="94">
        <v>0</v>
      </c>
      <c r="G84" s="94">
        <v>0</v>
      </c>
    </row>
    <row r="85" spans="1:7" ht="31.5" x14ac:dyDescent="0.25">
      <c r="A85" s="92" t="s">
        <v>544</v>
      </c>
      <c r="B85" s="111" t="s">
        <v>545</v>
      </c>
      <c r="C85" s="94">
        <v>0</v>
      </c>
      <c r="D85" s="94">
        <v>0</v>
      </c>
      <c r="E85" s="94">
        <v>0</v>
      </c>
      <c r="F85" s="94">
        <v>0</v>
      </c>
      <c r="G85" s="94">
        <v>0</v>
      </c>
    </row>
    <row r="86" spans="1:7" x14ac:dyDescent="0.25">
      <c r="A86" s="92" t="s">
        <v>458</v>
      </c>
      <c r="B86" s="110" t="s">
        <v>469</v>
      </c>
      <c r="C86" s="94">
        <v>0</v>
      </c>
      <c r="D86" s="94">
        <v>0</v>
      </c>
      <c r="E86" s="94">
        <v>0</v>
      </c>
      <c r="F86" s="94">
        <v>0</v>
      </c>
      <c r="G86" s="94">
        <v>0</v>
      </c>
    </row>
    <row r="87" spans="1:7" ht="31.5" x14ac:dyDescent="0.25">
      <c r="A87" s="92" t="s">
        <v>546</v>
      </c>
      <c r="B87" s="111" t="s">
        <v>547</v>
      </c>
      <c r="C87" s="94">
        <v>0</v>
      </c>
      <c r="D87" s="94">
        <v>0</v>
      </c>
      <c r="E87" s="94">
        <v>0</v>
      </c>
      <c r="F87" s="94">
        <v>0</v>
      </c>
      <c r="G87" s="94">
        <v>0</v>
      </c>
    </row>
    <row r="88" spans="1:7" x14ac:dyDescent="0.25">
      <c r="A88" s="92" t="s">
        <v>455</v>
      </c>
      <c r="B88" s="95" t="s">
        <v>548</v>
      </c>
      <c r="C88" s="94">
        <v>0</v>
      </c>
      <c r="D88" s="94">
        <v>0</v>
      </c>
      <c r="E88" s="94">
        <v>0</v>
      </c>
      <c r="F88" s="94">
        <v>0</v>
      </c>
      <c r="G88" s="94">
        <v>0</v>
      </c>
    </row>
    <row r="89" spans="1:7" x14ac:dyDescent="0.25">
      <c r="A89" s="92" t="s">
        <v>456</v>
      </c>
      <c r="B89" s="95" t="s">
        <v>549</v>
      </c>
      <c r="C89" s="94">
        <v>0</v>
      </c>
      <c r="D89" s="94">
        <v>0</v>
      </c>
      <c r="E89" s="94">
        <v>0</v>
      </c>
      <c r="F89" s="94">
        <v>0</v>
      </c>
      <c r="G89" s="94">
        <v>0</v>
      </c>
    </row>
    <row r="90" spans="1:7" x14ac:dyDescent="0.25">
      <c r="A90" s="92" t="s">
        <v>461</v>
      </c>
      <c r="B90" s="93" t="s">
        <v>459</v>
      </c>
      <c r="C90" s="94" t="s">
        <v>460</v>
      </c>
      <c r="D90" s="94" t="s">
        <v>460</v>
      </c>
      <c r="E90" s="94" t="s">
        <v>460</v>
      </c>
      <c r="F90" s="94" t="s">
        <v>460</v>
      </c>
      <c r="G90" s="94" t="s">
        <v>460</v>
      </c>
    </row>
    <row r="91" spans="1:7" ht="38.450000000000003" customHeight="1" x14ac:dyDescent="0.25">
      <c r="A91" s="100" t="s">
        <v>550</v>
      </c>
      <c r="B91" s="95" t="s">
        <v>551</v>
      </c>
      <c r="C91" s="94">
        <v>0</v>
      </c>
      <c r="D91" s="94">
        <v>0</v>
      </c>
      <c r="E91" s="94">
        <v>0</v>
      </c>
      <c r="F91" s="94">
        <v>0</v>
      </c>
      <c r="G91" s="94">
        <v>0</v>
      </c>
    </row>
    <row r="92" spans="1:7" x14ac:dyDescent="0.25">
      <c r="A92" s="100" t="s">
        <v>463</v>
      </c>
      <c r="B92" s="110" t="s">
        <v>552</v>
      </c>
      <c r="C92" s="94">
        <v>0</v>
      </c>
      <c r="D92" s="94">
        <v>0</v>
      </c>
      <c r="E92" s="94">
        <v>0</v>
      </c>
      <c r="F92" s="94">
        <v>0</v>
      </c>
      <c r="G92" s="94">
        <v>0</v>
      </c>
    </row>
    <row r="93" spans="1:7" ht="31.5" x14ac:dyDescent="0.25">
      <c r="A93" s="100" t="s">
        <v>553</v>
      </c>
      <c r="B93" s="111" t="s">
        <v>554</v>
      </c>
      <c r="C93" s="94">
        <v>0</v>
      </c>
      <c r="D93" s="94">
        <v>0</v>
      </c>
      <c r="E93" s="94">
        <v>0</v>
      </c>
      <c r="F93" s="94">
        <v>0</v>
      </c>
      <c r="G93" s="94">
        <v>0</v>
      </c>
    </row>
    <row r="94" spans="1:7" ht="94.5" x14ac:dyDescent="0.25">
      <c r="A94" s="100" t="s">
        <v>555</v>
      </c>
      <c r="B94" s="111" t="s">
        <v>556</v>
      </c>
      <c r="C94" s="94">
        <v>0</v>
      </c>
      <c r="D94" s="94">
        <v>0</v>
      </c>
      <c r="E94" s="94">
        <v>0</v>
      </c>
      <c r="F94" s="94">
        <v>0</v>
      </c>
      <c r="G94" s="94">
        <v>0</v>
      </c>
    </row>
    <row r="95" spans="1:7" x14ac:dyDescent="0.25">
      <c r="A95" s="100" t="s">
        <v>464</v>
      </c>
      <c r="B95" s="111" t="s">
        <v>557</v>
      </c>
      <c r="C95" s="94">
        <v>0</v>
      </c>
      <c r="D95" s="94">
        <v>0</v>
      </c>
      <c r="E95" s="94">
        <v>0</v>
      </c>
      <c r="F95" s="94">
        <v>0</v>
      </c>
      <c r="G95" s="94">
        <v>0</v>
      </c>
    </row>
    <row r="96" spans="1:7" x14ac:dyDescent="0.25">
      <c r="A96" s="100" t="s">
        <v>558</v>
      </c>
      <c r="B96" s="110" t="s">
        <v>559</v>
      </c>
      <c r="C96" s="94">
        <v>0</v>
      </c>
      <c r="D96" s="94">
        <v>0</v>
      </c>
      <c r="E96" s="94">
        <v>0</v>
      </c>
      <c r="F96" s="94">
        <v>0</v>
      </c>
      <c r="G96" s="94">
        <v>0</v>
      </c>
    </row>
    <row r="97" spans="1:7" ht="33" customHeight="1" x14ac:dyDescent="0.25">
      <c r="A97" s="100" t="s">
        <v>465</v>
      </c>
      <c r="B97" s="95" t="s">
        <v>560</v>
      </c>
      <c r="C97" s="94" t="s">
        <v>460</v>
      </c>
      <c r="D97" s="94" t="s">
        <v>460</v>
      </c>
      <c r="E97" s="94" t="s">
        <v>460</v>
      </c>
      <c r="F97" s="94" t="s">
        <v>460</v>
      </c>
      <c r="G97" s="94" t="s">
        <v>460</v>
      </c>
    </row>
    <row r="98" spans="1:7" x14ac:dyDescent="0.25">
      <c r="A98" s="100" t="s">
        <v>561</v>
      </c>
      <c r="B98" s="110" t="s">
        <v>562</v>
      </c>
      <c r="C98" s="94">
        <v>0</v>
      </c>
      <c r="D98" s="94">
        <v>0</v>
      </c>
      <c r="E98" s="94">
        <v>0</v>
      </c>
      <c r="F98" s="94">
        <v>0</v>
      </c>
      <c r="G98" s="94">
        <v>0</v>
      </c>
    </row>
    <row r="99" spans="1:7" x14ac:dyDescent="0.25">
      <c r="A99" s="100" t="s">
        <v>563</v>
      </c>
      <c r="B99" s="110" t="s">
        <v>564</v>
      </c>
      <c r="C99" s="94">
        <v>0</v>
      </c>
      <c r="D99" s="94">
        <v>0</v>
      </c>
      <c r="E99" s="94">
        <v>0</v>
      </c>
      <c r="F99" s="94">
        <v>0</v>
      </c>
      <c r="G99" s="94">
        <v>0</v>
      </c>
    </row>
    <row r="100" spans="1:7" x14ac:dyDescent="0.25">
      <c r="A100" s="100" t="s">
        <v>565</v>
      </c>
      <c r="B100" s="110" t="s">
        <v>566</v>
      </c>
      <c r="C100" s="94">
        <v>0</v>
      </c>
      <c r="D100" s="94">
        <v>0</v>
      </c>
      <c r="E100" s="94">
        <v>0</v>
      </c>
      <c r="F100" s="94">
        <v>0</v>
      </c>
      <c r="G100" s="94">
        <v>0</v>
      </c>
    </row>
    <row r="101" spans="1:7" ht="47.25" x14ac:dyDescent="0.25">
      <c r="A101" s="100" t="s">
        <v>466</v>
      </c>
      <c r="B101" s="95" t="s">
        <v>567</v>
      </c>
      <c r="C101" s="94">
        <v>0</v>
      </c>
      <c r="D101" s="94">
        <v>0</v>
      </c>
      <c r="E101" s="94">
        <v>0</v>
      </c>
      <c r="F101" s="94">
        <v>0</v>
      </c>
      <c r="G101" s="94">
        <v>0</v>
      </c>
    </row>
  </sheetData>
  <mergeCells count="8">
    <mergeCell ref="A10:G10"/>
    <mergeCell ref="A18:B18"/>
    <mergeCell ref="A14:H14"/>
    <mergeCell ref="A15:A16"/>
    <mergeCell ref="B15:B16"/>
    <mergeCell ref="A11:G11"/>
    <mergeCell ref="A12:G12"/>
    <mergeCell ref="A13:G13"/>
  </mergeCells>
  <phoneticPr fontId="15" type="noConversion"/>
  <conditionalFormatting sqref="G15">
    <cfRule type="cellIs" dxfId="0" priority="1" operator="equal">
      <formula>""</formula>
    </cfRule>
  </conditionalFormatting>
  <pageMargins left="0.70866141732283472" right="0.31496062992125984" top="0.55118110236220474" bottom="0.35433070866141736" header="0" footer="0"/>
  <pageSetup paperSize="8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167"/>
  <sheetViews>
    <sheetView view="pageBreakPreview" topLeftCell="A10" zoomScale="60" zoomScaleNormal="60" workbookViewId="0">
      <selection activeCell="A16" sqref="A16:XFD16"/>
    </sheetView>
  </sheetViews>
  <sheetFormatPr defaultColWidth="9" defaultRowHeight="15.75" x14ac:dyDescent="0.25"/>
  <cols>
    <col min="1" max="1" width="10.875" style="30" customWidth="1"/>
    <col min="2" max="2" width="72.625" style="131" customWidth="1"/>
    <col min="3" max="3" width="20" style="30" customWidth="1"/>
    <col min="4" max="4" width="12.375" style="30" customWidth="1"/>
    <col min="5" max="5" width="13" style="30" customWidth="1"/>
    <col min="6" max="6" width="33.5" style="30" customWidth="1"/>
    <col min="7" max="7" width="13.375" style="30" customWidth="1"/>
    <col min="8" max="8" width="11.5" style="30" customWidth="1"/>
    <col min="9" max="9" width="12.625" style="30" customWidth="1"/>
    <col min="10" max="10" width="13.25" style="30" customWidth="1"/>
    <col min="11" max="11" width="10.875" style="30" customWidth="1"/>
    <col min="12" max="12" width="15.625" style="30" customWidth="1"/>
    <col min="13" max="13" width="15.375" style="30" customWidth="1"/>
    <col min="14" max="15" width="16.875" style="30" customWidth="1"/>
    <col min="16" max="18" width="16.625" style="30" customWidth="1"/>
    <col min="19" max="19" width="7.125" style="30" customWidth="1"/>
    <col min="20" max="20" width="0.5" style="30" customWidth="1"/>
    <col min="21" max="21" width="8.375" style="30" hidden="1" customWidth="1"/>
    <col min="22" max="22" width="5.625" style="30" hidden="1" customWidth="1"/>
    <col min="23" max="23" width="7.375" style="30" customWidth="1"/>
    <col min="24" max="24" width="10" style="30" customWidth="1"/>
    <col min="25" max="25" width="7.875" style="30" customWidth="1"/>
    <col min="26" max="26" width="6.75" style="30" customWidth="1"/>
    <col min="27" max="27" width="9" style="30" customWidth="1"/>
    <col min="28" max="28" width="6.125" style="30" customWidth="1"/>
    <col min="29" max="29" width="6.75" style="30" customWidth="1"/>
    <col min="30" max="30" width="9.375" style="30" customWidth="1"/>
    <col min="31" max="31" width="7.375" style="30" customWidth="1"/>
    <col min="32" max="38" width="7.25" style="30" customWidth="1"/>
    <col min="39" max="39" width="8.625" style="30" customWidth="1"/>
    <col min="40" max="40" width="6.125" style="30" customWidth="1"/>
    <col min="41" max="41" width="6.875" style="30" customWidth="1"/>
    <col min="42" max="42" width="9.625" style="30" customWidth="1"/>
    <col min="43" max="43" width="6.75" style="30" customWidth="1"/>
    <col min="44" max="44" width="7.75" style="30" customWidth="1"/>
    <col min="45" max="16384" width="9" style="30"/>
  </cols>
  <sheetData>
    <row r="1" spans="1:49" ht="15" customHeight="1" x14ac:dyDescent="0.25">
      <c r="R1" s="17" t="s">
        <v>220</v>
      </c>
    </row>
    <row r="2" spans="1:49" ht="22.5" customHeight="1" x14ac:dyDescent="0.3">
      <c r="R2" s="4" t="s">
        <v>191</v>
      </c>
    </row>
    <row r="3" spans="1:49" ht="22.5" customHeight="1" x14ac:dyDescent="0.3">
      <c r="R3" s="4"/>
    </row>
    <row r="4" spans="1:49" ht="22.5" customHeight="1" x14ac:dyDescent="0.3">
      <c r="R4" s="4"/>
    </row>
    <row r="5" spans="1:49" ht="22.5" customHeight="1" x14ac:dyDescent="0.3">
      <c r="R5" s="4"/>
    </row>
    <row r="6" spans="1:49" ht="22.5" customHeight="1" x14ac:dyDescent="0.3">
      <c r="R6" s="4"/>
    </row>
    <row r="7" spans="1:49" ht="22.5" customHeight="1" x14ac:dyDescent="0.3">
      <c r="R7" s="4"/>
    </row>
    <row r="8" spans="1:49" ht="20.25" customHeight="1" x14ac:dyDescent="0.3">
      <c r="R8" s="4"/>
    </row>
    <row r="9" spans="1:49" ht="45" customHeight="1" x14ac:dyDescent="0.3">
      <c r="A9" s="148" t="s">
        <v>221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49" ht="13.5" customHeight="1" x14ac:dyDescent="0.3">
      <c r="A10" s="31"/>
      <c r="B10" s="132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</row>
    <row r="11" spans="1:49" ht="16.5" customHeight="1" x14ac:dyDescent="0.25">
      <c r="A11" s="140" t="s">
        <v>188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6"/>
      <c r="AT11" s="26"/>
      <c r="AU11" s="26"/>
      <c r="AV11" s="26"/>
      <c r="AW11" s="26"/>
    </row>
    <row r="12" spans="1:49" ht="16.5" customHeight="1" x14ac:dyDescent="0.25">
      <c r="A12" s="141" t="s">
        <v>17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6"/>
      <c r="AT12" s="26"/>
      <c r="AU12" s="26"/>
      <c r="AV12" s="26"/>
      <c r="AW12" s="26"/>
    </row>
    <row r="13" spans="1:49" ht="73.5" customHeight="1" x14ac:dyDescent="0.25">
      <c r="A13" s="133" t="s">
        <v>10</v>
      </c>
      <c r="B13" s="150" t="s">
        <v>6</v>
      </c>
      <c r="C13" s="142" t="s">
        <v>14</v>
      </c>
      <c r="D13" s="142" t="s">
        <v>11</v>
      </c>
      <c r="E13" s="153" t="s">
        <v>18</v>
      </c>
      <c r="F13" s="155" t="s">
        <v>192</v>
      </c>
      <c r="G13" s="135" t="s">
        <v>193</v>
      </c>
      <c r="H13" s="136"/>
      <c r="I13" s="136"/>
      <c r="J13" s="136"/>
      <c r="K13" s="137"/>
      <c r="L13" s="135" t="s">
        <v>194</v>
      </c>
      <c r="M13" s="137"/>
      <c r="N13" s="135" t="s">
        <v>195</v>
      </c>
      <c r="O13" s="136"/>
      <c r="P13" s="136"/>
      <c r="Q13" s="136"/>
      <c r="R13" s="137"/>
    </row>
    <row r="14" spans="1:49" x14ac:dyDescent="0.25">
      <c r="A14" s="147"/>
      <c r="B14" s="151"/>
      <c r="C14" s="143"/>
      <c r="D14" s="143"/>
      <c r="E14" s="154"/>
      <c r="F14" s="155"/>
      <c r="G14" s="135" t="s">
        <v>16</v>
      </c>
      <c r="H14" s="136"/>
      <c r="I14" s="136"/>
      <c r="J14" s="136"/>
      <c r="K14" s="137"/>
      <c r="L14" s="135" t="s">
        <v>196</v>
      </c>
      <c r="M14" s="137"/>
      <c r="N14" s="32" t="s">
        <v>197</v>
      </c>
      <c r="O14" s="32" t="s">
        <v>198</v>
      </c>
      <c r="P14" s="32" t="s">
        <v>199</v>
      </c>
      <c r="Q14" s="32" t="s">
        <v>200</v>
      </c>
      <c r="R14" s="133" t="s">
        <v>215</v>
      </c>
    </row>
    <row r="15" spans="1:49" ht="90.75" customHeight="1" x14ac:dyDescent="0.25">
      <c r="A15" s="134"/>
      <c r="B15" s="152"/>
      <c r="C15" s="144"/>
      <c r="D15" s="144"/>
      <c r="E15" s="33" t="s">
        <v>16</v>
      </c>
      <c r="F15" s="34" t="s">
        <v>16</v>
      </c>
      <c r="G15" s="35" t="s">
        <v>201</v>
      </c>
      <c r="H15" s="35" t="s">
        <v>202</v>
      </c>
      <c r="I15" s="35" t="s">
        <v>203</v>
      </c>
      <c r="J15" s="36" t="s">
        <v>204</v>
      </c>
      <c r="K15" s="36" t="s">
        <v>205</v>
      </c>
      <c r="L15" s="35" t="s">
        <v>206</v>
      </c>
      <c r="M15" s="35" t="s">
        <v>207</v>
      </c>
      <c r="N15" s="37" t="s">
        <v>208</v>
      </c>
      <c r="O15" s="37" t="s">
        <v>208</v>
      </c>
      <c r="P15" s="37" t="s">
        <v>208</v>
      </c>
      <c r="Q15" s="37" t="s">
        <v>208</v>
      </c>
      <c r="R15" s="134"/>
    </row>
    <row r="16" spans="1:49" ht="19.149999999999999" customHeight="1" x14ac:dyDescent="0.25">
      <c r="A16" s="6">
        <v>1</v>
      </c>
      <c r="B16" s="130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  <c r="H16" s="6">
        <v>8</v>
      </c>
      <c r="I16" s="6">
        <v>9</v>
      </c>
      <c r="J16" s="6">
        <v>10</v>
      </c>
      <c r="K16" s="6">
        <v>11</v>
      </c>
      <c r="L16" s="6">
        <v>12</v>
      </c>
      <c r="M16" s="6">
        <v>13</v>
      </c>
      <c r="N16" s="20" t="s">
        <v>216</v>
      </c>
      <c r="O16" s="20" t="s">
        <v>217</v>
      </c>
      <c r="P16" s="20" t="s">
        <v>218</v>
      </c>
      <c r="Q16" s="20" t="s">
        <v>219</v>
      </c>
      <c r="R16" s="20" t="s">
        <v>186</v>
      </c>
      <c r="T16" s="38"/>
    </row>
    <row r="17" spans="1:20" ht="48.75" customHeight="1" x14ac:dyDescent="0.25">
      <c r="A17" s="10" t="s">
        <v>19</v>
      </c>
      <c r="B17" s="11" t="s">
        <v>20</v>
      </c>
      <c r="C17" s="6" t="s">
        <v>21</v>
      </c>
      <c r="D17" s="39" t="s">
        <v>22</v>
      </c>
      <c r="E17" s="39" t="s">
        <v>22</v>
      </c>
      <c r="F17" s="40">
        <v>37.870712966666666</v>
      </c>
      <c r="G17" s="40">
        <v>139.28113330544053</v>
      </c>
      <c r="H17" s="40">
        <v>4.8480618682977923</v>
      </c>
      <c r="I17" s="40">
        <v>74.122163459915285</v>
      </c>
      <c r="J17" s="40">
        <v>2.8688003489094909</v>
      </c>
      <c r="K17" s="40">
        <v>57.44210762831797</v>
      </c>
      <c r="L17" s="40" t="s">
        <v>22</v>
      </c>
      <c r="M17" s="40">
        <v>74.66634033877385</v>
      </c>
      <c r="N17" s="40">
        <v>24.384411253986421</v>
      </c>
      <c r="O17" s="40">
        <v>23.000436918454625</v>
      </c>
      <c r="P17" s="40">
        <v>15.590625175614452</v>
      </c>
      <c r="Q17" s="40">
        <v>11.69086699071835</v>
      </c>
      <c r="R17" s="40">
        <v>74.66634033877385</v>
      </c>
      <c r="S17" s="38"/>
      <c r="T17" s="38"/>
    </row>
    <row r="18" spans="1:20" ht="48.75" customHeight="1" x14ac:dyDescent="0.25">
      <c r="A18" s="10" t="s">
        <v>23</v>
      </c>
      <c r="B18" s="11" t="s">
        <v>24</v>
      </c>
      <c r="C18" s="6" t="s">
        <v>21</v>
      </c>
      <c r="D18" s="39" t="s">
        <v>22</v>
      </c>
      <c r="E18" s="39" t="s">
        <v>22</v>
      </c>
      <c r="F18" s="40">
        <v>37.870712966666666</v>
      </c>
      <c r="G18" s="40">
        <v>59.71627392666668</v>
      </c>
      <c r="H18" s="40">
        <v>0</v>
      </c>
      <c r="I18" s="40">
        <v>3.8455609599999998</v>
      </c>
      <c r="J18" s="40">
        <v>0</v>
      </c>
      <c r="K18" s="40">
        <v>55.87071296666668</v>
      </c>
      <c r="L18" s="40">
        <v>0</v>
      </c>
      <c r="M18" s="40">
        <v>3.8455609599999998</v>
      </c>
      <c r="N18" s="40">
        <v>3.8455609599999998</v>
      </c>
      <c r="O18" s="40">
        <v>0</v>
      </c>
      <c r="P18" s="40">
        <v>0</v>
      </c>
      <c r="Q18" s="40">
        <v>0</v>
      </c>
      <c r="R18" s="40">
        <v>3.8455609599999998</v>
      </c>
    </row>
    <row r="19" spans="1:20" ht="48.75" customHeight="1" x14ac:dyDescent="0.25">
      <c r="A19" s="10" t="s">
        <v>25</v>
      </c>
      <c r="B19" s="11" t="s">
        <v>26</v>
      </c>
      <c r="C19" s="6" t="s">
        <v>21</v>
      </c>
      <c r="D19" s="39" t="s">
        <v>22</v>
      </c>
      <c r="E19" s="39" t="s">
        <v>22</v>
      </c>
      <c r="F19" s="40" t="s">
        <v>22</v>
      </c>
      <c r="G19" s="40">
        <v>79.564859378773846</v>
      </c>
      <c r="H19" s="40">
        <v>4.8480618682977923</v>
      </c>
      <c r="I19" s="40">
        <v>70.276602499915285</v>
      </c>
      <c r="J19" s="40">
        <v>2.8688003489094909</v>
      </c>
      <c r="K19" s="40">
        <v>1.5713946616512884</v>
      </c>
      <c r="L19" s="40" t="s">
        <v>22</v>
      </c>
      <c r="M19" s="40">
        <v>70.82077937877385</v>
      </c>
      <c r="N19" s="40">
        <v>20.538850293986421</v>
      </c>
      <c r="O19" s="40">
        <v>23.000436918454625</v>
      </c>
      <c r="P19" s="40">
        <v>15.590625175614452</v>
      </c>
      <c r="Q19" s="40">
        <v>11.69086699071835</v>
      </c>
      <c r="R19" s="40">
        <v>70.82077937877385</v>
      </c>
    </row>
    <row r="20" spans="1:20" ht="37.5" customHeight="1" x14ac:dyDescent="0.25">
      <c r="A20" s="10" t="s">
        <v>27</v>
      </c>
      <c r="B20" s="21" t="s">
        <v>28</v>
      </c>
      <c r="C20" s="6" t="s">
        <v>21</v>
      </c>
      <c r="D20" s="39" t="s">
        <v>22</v>
      </c>
      <c r="E20" s="39" t="s">
        <v>22</v>
      </c>
      <c r="F20" s="40" t="s">
        <v>22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1"/>
      <c r="T20" s="41"/>
    </row>
    <row r="21" spans="1:20" ht="48.75" customHeight="1" x14ac:dyDescent="0.25">
      <c r="A21" s="10" t="s">
        <v>29</v>
      </c>
      <c r="B21" s="11" t="s">
        <v>30</v>
      </c>
      <c r="C21" s="6" t="s">
        <v>21</v>
      </c>
      <c r="D21" s="39" t="s">
        <v>22</v>
      </c>
      <c r="E21" s="39" t="s">
        <v>22</v>
      </c>
      <c r="F21" s="40" t="s">
        <v>22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1"/>
      <c r="T21" s="41"/>
    </row>
    <row r="22" spans="1:20" ht="48.75" customHeight="1" x14ac:dyDescent="0.25">
      <c r="A22" s="10" t="s">
        <v>31</v>
      </c>
      <c r="B22" s="11" t="s">
        <v>32</v>
      </c>
      <c r="C22" s="6" t="s">
        <v>21</v>
      </c>
      <c r="D22" s="39" t="s">
        <v>22</v>
      </c>
      <c r="E22" s="39" t="s">
        <v>22</v>
      </c>
      <c r="F22" s="37" t="s">
        <v>22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37">
        <v>0</v>
      </c>
      <c r="S22" s="41"/>
      <c r="T22" s="41"/>
    </row>
    <row r="23" spans="1:20" ht="30.75" customHeight="1" x14ac:dyDescent="0.25">
      <c r="A23" s="10" t="s">
        <v>33</v>
      </c>
      <c r="B23" s="21" t="s">
        <v>34</v>
      </c>
      <c r="C23" s="6" t="s">
        <v>21</v>
      </c>
      <c r="D23" s="39" t="s">
        <v>22</v>
      </c>
      <c r="E23" s="39" t="s">
        <v>22</v>
      </c>
      <c r="F23" s="40" t="s">
        <v>22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1"/>
      <c r="T23" s="41"/>
    </row>
    <row r="24" spans="1:20" ht="37.5" customHeight="1" x14ac:dyDescent="0.25">
      <c r="A24" s="10" t="s">
        <v>35</v>
      </c>
      <c r="B24" s="11" t="s">
        <v>36</v>
      </c>
      <c r="C24" s="6" t="s">
        <v>21</v>
      </c>
      <c r="D24" s="39" t="s">
        <v>22</v>
      </c>
      <c r="E24" s="39" t="s">
        <v>22</v>
      </c>
      <c r="F24" s="40">
        <v>37.870712966666666</v>
      </c>
      <c r="G24" s="40">
        <v>139.28113330544053</v>
      </c>
      <c r="H24" s="40">
        <v>4.8480618682977923</v>
      </c>
      <c r="I24" s="40">
        <v>74.122163459915285</v>
      </c>
      <c r="J24" s="40">
        <v>2.8688003489094909</v>
      </c>
      <c r="K24" s="40">
        <v>57.44210762831797</v>
      </c>
      <c r="L24" s="40">
        <v>0</v>
      </c>
      <c r="M24" s="40">
        <v>74.66634033877385</v>
      </c>
      <c r="N24" s="40">
        <v>24.384411253986421</v>
      </c>
      <c r="O24" s="40">
        <v>23.000436918454625</v>
      </c>
      <c r="P24" s="40">
        <v>15.590625175614452</v>
      </c>
      <c r="Q24" s="40">
        <v>11.69086699071835</v>
      </c>
      <c r="R24" s="40">
        <v>74.66634033877385</v>
      </c>
      <c r="S24" s="41"/>
      <c r="T24" s="41"/>
    </row>
    <row r="25" spans="1:20" ht="31.5" customHeight="1" x14ac:dyDescent="0.25">
      <c r="A25" s="10" t="s">
        <v>37</v>
      </c>
      <c r="B25" s="11" t="s">
        <v>38</v>
      </c>
      <c r="C25" s="6" t="s">
        <v>21</v>
      </c>
      <c r="D25" s="39" t="s">
        <v>22</v>
      </c>
      <c r="E25" s="39" t="s">
        <v>22</v>
      </c>
      <c r="F25" s="40">
        <v>37.870712966666666</v>
      </c>
      <c r="G25" s="40">
        <v>59.71627392666668</v>
      </c>
      <c r="H25" s="40">
        <v>0</v>
      </c>
      <c r="I25" s="40">
        <v>3.8455609599999998</v>
      </c>
      <c r="J25" s="40">
        <v>0</v>
      </c>
      <c r="K25" s="40">
        <v>55.87071296666668</v>
      </c>
      <c r="L25" s="40">
        <v>0</v>
      </c>
      <c r="M25" s="40">
        <v>3.8455609599999998</v>
      </c>
      <c r="N25" s="40">
        <v>3.8455609599999998</v>
      </c>
      <c r="O25" s="40">
        <v>0</v>
      </c>
      <c r="P25" s="40">
        <v>0</v>
      </c>
      <c r="Q25" s="40">
        <v>0</v>
      </c>
      <c r="R25" s="40">
        <v>3.8455609599999998</v>
      </c>
      <c r="S25" s="42"/>
      <c r="T25" s="42"/>
    </row>
    <row r="26" spans="1:20" ht="48.75" customHeight="1" x14ac:dyDescent="0.25">
      <c r="A26" s="10" t="s">
        <v>39</v>
      </c>
      <c r="B26" s="11" t="s">
        <v>40</v>
      </c>
      <c r="C26" s="6" t="s">
        <v>21</v>
      </c>
      <c r="D26" s="39" t="s">
        <v>22</v>
      </c>
      <c r="E26" s="39" t="s">
        <v>22</v>
      </c>
      <c r="F26" s="40">
        <v>37.870712966666666</v>
      </c>
      <c r="G26" s="40">
        <v>59.71627392666668</v>
      </c>
      <c r="H26" s="40">
        <v>0</v>
      </c>
      <c r="I26" s="40">
        <v>3.8455609599999998</v>
      </c>
      <c r="J26" s="40">
        <v>0</v>
      </c>
      <c r="K26" s="40">
        <v>55.87071296666668</v>
      </c>
      <c r="L26" s="40">
        <v>0</v>
      </c>
      <c r="M26" s="40">
        <v>3.8455609599999998</v>
      </c>
      <c r="N26" s="40">
        <v>3.8455609599999998</v>
      </c>
      <c r="O26" s="40">
        <v>0</v>
      </c>
      <c r="P26" s="40">
        <v>0</v>
      </c>
      <c r="Q26" s="40">
        <v>0</v>
      </c>
      <c r="R26" s="40">
        <v>3.8455609599999998</v>
      </c>
      <c r="S26" s="41"/>
      <c r="T26" s="41"/>
    </row>
    <row r="27" spans="1:20" ht="48.75" customHeight="1" x14ac:dyDescent="0.25">
      <c r="A27" s="10" t="s">
        <v>41</v>
      </c>
      <c r="B27" s="11" t="s">
        <v>42</v>
      </c>
      <c r="C27" s="6" t="s">
        <v>21</v>
      </c>
      <c r="D27" s="39" t="s">
        <v>22</v>
      </c>
      <c r="E27" s="39" t="s">
        <v>22</v>
      </c>
      <c r="F27" s="40" t="s">
        <v>22</v>
      </c>
      <c r="G27" s="40">
        <v>3.4968037999999999</v>
      </c>
      <c r="H27" s="40">
        <v>0</v>
      </c>
      <c r="I27" s="40">
        <v>3.4968037999999999</v>
      </c>
      <c r="J27" s="40">
        <v>0</v>
      </c>
      <c r="K27" s="40">
        <v>0</v>
      </c>
      <c r="L27" s="40">
        <v>0</v>
      </c>
      <c r="M27" s="40">
        <v>3.4968037999999999</v>
      </c>
      <c r="N27" s="40">
        <v>3.4968037999999999</v>
      </c>
      <c r="O27" s="40">
        <v>0</v>
      </c>
      <c r="P27" s="40">
        <v>0</v>
      </c>
      <c r="Q27" s="40">
        <v>0</v>
      </c>
      <c r="R27" s="40">
        <v>3.4968037999999999</v>
      </c>
      <c r="S27" s="41"/>
      <c r="T27" s="41"/>
    </row>
    <row r="28" spans="1:20" ht="134.25" customHeight="1" x14ac:dyDescent="0.25">
      <c r="A28" s="10" t="s">
        <v>41</v>
      </c>
      <c r="B28" s="11" t="s">
        <v>139</v>
      </c>
      <c r="C28" s="6" t="s">
        <v>140</v>
      </c>
      <c r="D28" s="20">
        <v>2025</v>
      </c>
      <c r="E28" s="20">
        <v>2025</v>
      </c>
      <c r="F28" s="40" t="s">
        <v>22</v>
      </c>
      <c r="G28" s="40">
        <v>0.97101198999999982</v>
      </c>
      <c r="H28" s="40">
        <v>0</v>
      </c>
      <c r="I28" s="40">
        <v>0.97101198999999982</v>
      </c>
      <c r="J28" s="40">
        <v>0</v>
      </c>
      <c r="K28" s="40">
        <v>0</v>
      </c>
      <c r="L28" s="40">
        <v>0</v>
      </c>
      <c r="M28" s="40">
        <v>0.97101198999999982</v>
      </c>
      <c r="N28" s="40">
        <v>0.97101198999999982</v>
      </c>
      <c r="O28" s="40">
        <v>0</v>
      </c>
      <c r="P28" s="40">
        <v>0</v>
      </c>
      <c r="Q28" s="40">
        <v>0</v>
      </c>
      <c r="R28" s="40">
        <v>0.97101198999999982</v>
      </c>
      <c r="S28" s="41"/>
      <c r="T28" s="41"/>
    </row>
    <row r="29" spans="1:20" ht="133.5" customHeight="1" x14ac:dyDescent="0.25">
      <c r="A29" s="10" t="s">
        <v>41</v>
      </c>
      <c r="B29" s="11" t="s">
        <v>209</v>
      </c>
      <c r="C29" s="6" t="s">
        <v>141</v>
      </c>
      <c r="D29" s="20">
        <v>2025</v>
      </c>
      <c r="E29" s="20">
        <v>2025</v>
      </c>
      <c r="F29" s="40" t="s">
        <v>22</v>
      </c>
      <c r="G29" s="40">
        <v>0.48296074999999999</v>
      </c>
      <c r="H29" s="40">
        <v>0</v>
      </c>
      <c r="I29" s="40">
        <v>0.48296074999999999</v>
      </c>
      <c r="J29" s="40">
        <v>0</v>
      </c>
      <c r="K29" s="40">
        <v>0</v>
      </c>
      <c r="L29" s="40">
        <v>0</v>
      </c>
      <c r="M29" s="40">
        <v>0.48296074999999999</v>
      </c>
      <c r="N29" s="40">
        <v>0.48296074999999999</v>
      </c>
      <c r="O29" s="40">
        <v>0</v>
      </c>
      <c r="P29" s="40">
        <v>0</v>
      </c>
      <c r="Q29" s="40">
        <v>0</v>
      </c>
      <c r="R29" s="40">
        <v>0.48296074999999999</v>
      </c>
      <c r="S29" s="41"/>
      <c r="T29" s="41"/>
    </row>
    <row r="30" spans="1:20" ht="133.5" customHeight="1" x14ac:dyDescent="0.25">
      <c r="A30" s="10" t="s">
        <v>41</v>
      </c>
      <c r="B30" s="11" t="s">
        <v>142</v>
      </c>
      <c r="C30" s="6" t="s">
        <v>143</v>
      </c>
      <c r="D30" s="20">
        <v>2025</v>
      </c>
      <c r="E30" s="20">
        <v>2025</v>
      </c>
      <c r="F30" s="40" t="s">
        <v>22</v>
      </c>
      <c r="G30" s="40">
        <v>0.37102729999999995</v>
      </c>
      <c r="H30" s="40">
        <v>0</v>
      </c>
      <c r="I30" s="40">
        <v>0.37102729999999995</v>
      </c>
      <c r="J30" s="40">
        <v>0</v>
      </c>
      <c r="K30" s="40">
        <v>0</v>
      </c>
      <c r="L30" s="40">
        <v>0</v>
      </c>
      <c r="M30" s="40">
        <v>0.37102729999999995</v>
      </c>
      <c r="N30" s="40">
        <v>0.37102729999999995</v>
      </c>
      <c r="O30" s="40">
        <v>0</v>
      </c>
      <c r="P30" s="40">
        <v>0</v>
      </c>
      <c r="Q30" s="40">
        <v>0</v>
      </c>
      <c r="R30" s="40">
        <v>0.37102729999999995</v>
      </c>
      <c r="S30" s="41"/>
      <c r="T30" s="41"/>
    </row>
    <row r="31" spans="1:20" ht="123.75" customHeight="1" x14ac:dyDescent="0.25">
      <c r="A31" s="10" t="s">
        <v>41</v>
      </c>
      <c r="B31" s="11" t="s">
        <v>144</v>
      </c>
      <c r="C31" s="6" t="s">
        <v>145</v>
      </c>
      <c r="D31" s="20">
        <v>2025</v>
      </c>
      <c r="E31" s="20">
        <v>2025</v>
      </c>
      <c r="F31" s="40" t="s">
        <v>22</v>
      </c>
      <c r="G31" s="40">
        <v>0.15356465</v>
      </c>
      <c r="H31" s="40">
        <v>0</v>
      </c>
      <c r="I31" s="40">
        <v>0.15356465</v>
      </c>
      <c r="J31" s="40">
        <v>0</v>
      </c>
      <c r="K31" s="40">
        <v>0</v>
      </c>
      <c r="L31" s="40">
        <v>0</v>
      </c>
      <c r="M31" s="40">
        <v>0.15356465</v>
      </c>
      <c r="N31" s="40">
        <v>0.15356465</v>
      </c>
      <c r="O31" s="40">
        <v>0</v>
      </c>
      <c r="P31" s="40">
        <v>0</v>
      </c>
      <c r="Q31" s="40">
        <v>0</v>
      </c>
      <c r="R31" s="40">
        <v>0.15356465</v>
      </c>
      <c r="S31" s="41"/>
      <c r="T31" s="41"/>
    </row>
    <row r="32" spans="1:20" ht="110.25" customHeight="1" x14ac:dyDescent="0.25">
      <c r="A32" s="10" t="s">
        <v>41</v>
      </c>
      <c r="B32" s="11" t="s">
        <v>147</v>
      </c>
      <c r="C32" s="6" t="s">
        <v>148</v>
      </c>
      <c r="D32" s="20">
        <v>2025</v>
      </c>
      <c r="E32" s="20">
        <v>2025</v>
      </c>
      <c r="F32" s="40" t="s">
        <v>22</v>
      </c>
      <c r="G32" s="40">
        <v>0.82243213999999987</v>
      </c>
      <c r="H32" s="40">
        <v>0</v>
      </c>
      <c r="I32" s="40">
        <v>0.82243213999999987</v>
      </c>
      <c r="J32" s="40">
        <v>0</v>
      </c>
      <c r="K32" s="40">
        <v>0</v>
      </c>
      <c r="L32" s="40">
        <v>0</v>
      </c>
      <c r="M32" s="40">
        <v>0.82243213999999987</v>
      </c>
      <c r="N32" s="40">
        <v>0.82243213999999987</v>
      </c>
      <c r="O32" s="40">
        <v>0</v>
      </c>
      <c r="P32" s="40">
        <v>0</v>
      </c>
      <c r="Q32" s="40">
        <v>0</v>
      </c>
      <c r="R32" s="40">
        <v>0.82243213999999987</v>
      </c>
      <c r="S32" s="41"/>
      <c r="T32" s="41"/>
    </row>
    <row r="33" spans="1:20" ht="125.25" customHeight="1" x14ac:dyDescent="0.25">
      <c r="A33" s="10" t="s">
        <v>41</v>
      </c>
      <c r="B33" s="11" t="s">
        <v>149</v>
      </c>
      <c r="C33" s="6" t="s">
        <v>150</v>
      </c>
      <c r="D33" s="20">
        <v>2025</v>
      </c>
      <c r="E33" s="20">
        <v>2025</v>
      </c>
      <c r="F33" s="40" t="s">
        <v>22</v>
      </c>
      <c r="G33" s="40">
        <v>0.51666941</v>
      </c>
      <c r="H33" s="40">
        <v>0</v>
      </c>
      <c r="I33" s="40">
        <v>0.51666941</v>
      </c>
      <c r="J33" s="40">
        <v>0</v>
      </c>
      <c r="K33" s="40">
        <v>0</v>
      </c>
      <c r="L33" s="40">
        <v>0</v>
      </c>
      <c r="M33" s="40">
        <v>0.51666941</v>
      </c>
      <c r="N33" s="40">
        <v>0.51666941</v>
      </c>
      <c r="O33" s="40">
        <v>0</v>
      </c>
      <c r="P33" s="40">
        <v>0</v>
      </c>
      <c r="Q33" s="40">
        <v>0</v>
      </c>
      <c r="R33" s="40">
        <v>0.51666941</v>
      </c>
      <c r="S33" s="41"/>
      <c r="T33" s="41"/>
    </row>
    <row r="34" spans="1:20" ht="156.75" customHeight="1" x14ac:dyDescent="0.25">
      <c r="A34" s="10" t="s">
        <v>41</v>
      </c>
      <c r="B34" s="11" t="s">
        <v>151</v>
      </c>
      <c r="C34" s="6" t="s">
        <v>152</v>
      </c>
      <c r="D34" s="20">
        <v>2025</v>
      </c>
      <c r="E34" s="20">
        <v>2025</v>
      </c>
      <c r="F34" s="40" t="s">
        <v>22</v>
      </c>
      <c r="G34" s="40">
        <v>0.17913756</v>
      </c>
      <c r="H34" s="40">
        <v>0</v>
      </c>
      <c r="I34" s="40">
        <v>0.17913756</v>
      </c>
      <c r="J34" s="40">
        <v>0</v>
      </c>
      <c r="K34" s="40">
        <v>0</v>
      </c>
      <c r="L34" s="40">
        <v>0</v>
      </c>
      <c r="M34" s="40">
        <v>0.17913756</v>
      </c>
      <c r="N34" s="40">
        <v>0.17913756</v>
      </c>
      <c r="O34" s="40">
        <v>0</v>
      </c>
      <c r="P34" s="40">
        <v>0</v>
      </c>
      <c r="Q34" s="40">
        <v>0</v>
      </c>
      <c r="R34" s="40">
        <v>0.17913756</v>
      </c>
      <c r="S34" s="41"/>
      <c r="T34" s="41"/>
    </row>
    <row r="35" spans="1:20" ht="52.5" customHeight="1" x14ac:dyDescent="0.25">
      <c r="A35" s="14" t="s">
        <v>43</v>
      </c>
      <c r="B35" s="11" t="s">
        <v>44</v>
      </c>
      <c r="C35" s="6" t="s">
        <v>21</v>
      </c>
      <c r="D35" s="39" t="s">
        <v>22</v>
      </c>
      <c r="E35" s="40" t="s">
        <v>22</v>
      </c>
      <c r="F35" s="40" t="s">
        <v>22</v>
      </c>
      <c r="G35" s="40">
        <v>0.34875716000000001</v>
      </c>
      <c r="H35" s="40">
        <v>0</v>
      </c>
      <c r="I35" s="40">
        <v>0.34875716000000001</v>
      </c>
      <c r="J35" s="40">
        <v>0</v>
      </c>
      <c r="K35" s="40">
        <v>0</v>
      </c>
      <c r="L35" s="40">
        <v>0</v>
      </c>
      <c r="M35" s="40">
        <v>0.34875716000000001</v>
      </c>
      <c r="N35" s="40">
        <v>0.34875716000000001</v>
      </c>
      <c r="O35" s="40">
        <v>0</v>
      </c>
      <c r="P35" s="40">
        <v>0</v>
      </c>
      <c r="Q35" s="40">
        <v>0</v>
      </c>
      <c r="R35" s="40">
        <v>0.34875716000000001</v>
      </c>
      <c r="S35" s="41"/>
      <c r="T35" s="41"/>
    </row>
    <row r="36" spans="1:20" ht="111" customHeight="1" x14ac:dyDescent="0.25">
      <c r="A36" s="14" t="s">
        <v>43</v>
      </c>
      <c r="B36" s="11" t="s">
        <v>134</v>
      </c>
      <c r="C36" s="6" t="s">
        <v>135</v>
      </c>
      <c r="D36" s="20">
        <v>2025</v>
      </c>
      <c r="E36" s="20">
        <v>2025</v>
      </c>
      <c r="F36" s="40" t="s">
        <v>22</v>
      </c>
      <c r="G36" s="40">
        <v>0.34875716000000001</v>
      </c>
      <c r="H36" s="40">
        <v>0</v>
      </c>
      <c r="I36" s="40">
        <v>0.34875716000000001</v>
      </c>
      <c r="J36" s="40">
        <v>0</v>
      </c>
      <c r="K36" s="40">
        <v>0</v>
      </c>
      <c r="L36" s="40">
        <v>0</v>
      </c>
      <c r="M36" s="40">
        <v>0.34875716000000001</v>
      </c>
      <c r="N36" s="40">
        <v>0.34875716000000001</v>
      </c>
      <c r="O36" s="40">
        <v>0</v>
      </c>
      <c r="P36" s="40">
        <v>0</v>
      </c>
      <c r="Q36" s="40">
        <v>0</v>
      </c>
      <c r="R36" s="40">
        <v>0.34875716000000001</v>
      </c>
      <c r="S36" s="41"/>
      <c r="T36" s="41"/>
    </row>
    <row r="37" spans="1:20" ht="50.25" customHeight="1" x14ac:dyDescent="0.25">
      <c r="A37" s="14" t="s">
        <v>45</v>
      </c>
      <c r="B37" s="11" t="s">
        <v>46</v>
      </c>
      <c r="C37" s="6" t="s">
        <v>21</v>
      </c>
      <c r="D37" s="40" t="s">
        <v>22</v>
      </c>
      <c r="E37" s="40" t="s">
        <v>22</v>
      </c>
      <c r="F37" s="40">
        <v>37.870712966666666</v>
      </c>
      <c r="G37" s="40">
        <v>55.87071296666668</v>
      </c>
      <c r="H37" s="40">
        <v>0</v>
      </c>
      <c r="I37" s="40">
        <v>0</v>
      </c>
      <c r="J37" s="40">
        <v>0</v>
      </c>
      <c r="K37" s="40">
        <v>55.87071296666668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1"/>
      <c r="T37" s="41"/>
    </row>
    <row r="38" spans="1:20" ht="128.25" customHeight="1" x14ac:dyDescent="0.25">
      <c r="A38" s="14" t="s">
        <v>45</v>
      </c>
      <c r="B38" s="11" t="s">
        <v>146</v>
      </c>
      <c r="C38" s="6" t="s">
        <v>136</v>
      </c>
      <c r="D38" s="20">
        <v>2025</v>
      </c>
      <c r="E38" s="20" t="s">
        <v>210</v>
      </c>
      <c r="F38" s="40" t="s">
        <v>22</v>
      </c>
      <c r="G38" s="40">
        <v>1.3333333333333335</v>
      </c>
      <c r="H38" s="40">
        <v>0</v>
      </c>
      <c r="I38" s="40">
        <v>0</v>
      </c>
      <c r="J38" s="40">
        <v>0</v>
      </c>
      <c r="K38" s="40">
        <v>1.3333333333333335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1"/>
      <c r="T38" s="41"/>
    </row>
    <row r="39" spans="1:20" ht="134.25" customHeight="1" x14ac:dyDescent="0.25">
      <c r="A39" s="14" t="s">
        <v>45</v>
      </c>
      <c r="B39" s="11" t="s">
        <v>137</v>
      </c>
      <c r="C39" s="6" t="s">
        <v>138</v>
      </c>
      <c r="D39" s="20" t="s">
        <v>154</v>
      </c>
      <c r="E39" s="20" t="s">
        <v>210</v>
      </c>
      <c r="F39" s="40">
        <v>37.870712966666666</v>
      </c>
      <c r="G39" s="40">
        <v>54.537379633333344</v>
      </c>
      <c r="H39" s="40">
        <v>0</v>
      </c>
      <c r="I39" s="40">
        <v>0</v>
      </c>
      <c r="J39" s="40">
        <v>0</v>
      </c>
      <c r="K39" s="40">
        <v>54.537379633333344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1"/>
      <c r="T39" s="41"/>
    </row>
    <row r="40" spans="1:20" ht="31.5" x14ac:dyDescent="0.25">
      <c r="A40" s="23" t="s">
        <v>47</v>
      </c>
      <c r="B40" s="11" t="s">
        <v>48</v>
      </c>
      <c r="C40" s="6" t="s">
        <v>21</v>
      </c>
      <c r="D40" s="39" t="s">
        <v>22</v>
      </c>
      <c r="E40" s="6" t="s">
        <v>22</v>
      </c>
      <c r="F40" s="40" t="s">
        <v>22</v>
      </c>
      <c r="G40" s="40" t="s">
        <v>22</v>
      </c>
      <c r="H40" s="40" t="s">
        <v>22</v>
      </c>
      <c r="I40" s="40" t="s">
        <v>22</v>
      </c>
      <c r="J40" s="40" t="s">
        <v>22</v>
      </c>
      <c r="K40" s="40" t="s">
        <v>22</v>
      </c>
      <c r="L40" s="40" t="s">
        <v>22</v>
      </c>
      <c r="M40" s="40" t="s">
        <v>22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1"/>
      <c r="T40" s="41"/>
    </row>
    <row r="41" spans="1:20" ht="21" hidden="1" x14ac:dyDescent="0.25">
      <c r="A41" s="14" t="s">
        <v>49</v>
      </c>
      <c r="B41" s="11" t="s">
        <v>50</v>
      </c>
      <c r="C41" s="6" t="s">
        <v>21</v>
      </c>
      <c r="D41" s="39" t="s">
        <v>22</v>
      </c>
      <c r="E41" s="6" t="s">
        <v>22</v>
      </c>
      <c r="F41" s="40" t="s">
        <v>22</v>
      </c>
      <c r="G41" s="40" t="s">
        <v>22</v>
      </c>
      <c r="H41" s="40" t="s">
        <v>22</v>
      </c>
      <c r="I41" s="40" t="s">
        <v>22</v>
      </c>
      <c r="J41" s="40" t="s">
        <v>22</v>
      </c>
      <c r="K41" s="40" t="s">
        <v>22</v>
      </c>
      <c r="L41" s="40" t="s">
        <v>22</v>
      </c>
      <c r="M41" s="40" t="s">
        <v>22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2"/>
      <c r="T41" s="42"/>
    </row>
    <row r="42" spans="1:20" ht="21" hidden="1" x14ac:dyDescent="0.25">
      <c r="A42" s="14" t="s">
        <v>51</v>
      </c>
      <c r="B42" s="11" t="s">
        <v>52</v>
      </c>
      <c r="C42" s="6" t="s">
        <v>21</v>
      </c>
      <c r="D42" s="39" t="s">
        <v>22</v>
      </c>
      <c r="E42" s="6" t="s">
        <v>22</v>
      </c>
      <c r="F42" s="40" t="s">
        <v>22</v>
      </c>
      <c r="G42" s="40" t="s">
        <v>22</v>
      </c>
      <c r="H42" s="40" t="s">
        <v>22</v>
      </c>
      <c r="I42" s="40" t="s">
        <v>22</v>
      </c>
      <c r="J42" s="40" t="s">
        <v>22</v>
      </c>
      <c r="K42" s="40" t="s">
        <v>22</v>
      </c>
      <c r="L42" s="40" t="s">
        <v>22</v>
      </c>
      <c r="M42" s="40" t="s">
        <v>22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1"/>
      <c r="T42" s="41"/>
    </row>
    <row r="43" spans="1:20" ht="21" hidden="1" x14ac:dyDescent="0.25">
      <c r="A43" s="14" t="s">
        <v>53</v>
      </c>
      <c r="B43" s="11" t="s">
        <v>54</v>
      </c>
      <c r="C43" s="6" t="s">
        <v>21</v>
      </c>
      <c r="D43" s="39" t="s">
        <v>22</v>
      </c>
      <c r="E43" s="6" t="s">
        <v>22</v>
      </c>
      <c r="F43" s="40" t="s">
        <v>22</v>
      </c>
      <c r="G43" s="40" t="s">
        <v>22</v>
      </c>
      <c r="H43" s="40" t="s">
        <v>22</v>
      </c>
      <c r="I43" s="40" t="s">
        <v>22</v>
      </c>
      <c r="J43" s="40" t="s">
        <v>22</v>
      </c>
      <c r="K43" s="40" t="s">
        <v>22</v>
      </c>
      <c r="L43" s="40" t="s">
        <v>22</v>
      </c>
      <c r="M43" s="40" t="s">
        <v>22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2"/>
      <c r="T43" s="42"/>
    </row>
    <row r="44" spans="1:20" ht="21" hidden="1" x14ac:dyDescent="0.25">
      <c r="A44" s="14" t="s">
        <v>55</v>
      </c>
      <c r="B44" s="11" t="s">
        <v>56</v>
      </c>
      <c r="C44" s="6" t="s">
        <v>21</v>
      </c>
      <c r="D44" s="39" t="s">
        <v>22</v>
      </c>
      <c r="E44" s="6" t="s">
        <v>22</v>
      </c>
      <c r="F44" s="40" t="s">
        <v>22</v>
      </c>
      <c r="G44" s="40" t="s">
        <v>22</v>
      </c>
      <c r="H44" s="40" t="s">
        <v>22</v>
      </c>
      <c r="I44" s="40" t="s">
        <v>22</v>
      </c>
      <c r="J44" s="40" t="s">
        <v>22</v>
      </c>
      <c r="K44" s="40" t="s">
        <v>22</v>
      </c>
      <c r="L44" s="40" t="s">
        <v>22</v>
      </c>
      <c r="M44" s="40" t="s">
        <v>22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1"/>
      <c r="T44" s="41"/>
    </row>
    <row r="45" spans="1:20" ht="21" hidden="1" x14ac:dyDescent="0.25">
      <c r="A45" s="14" t="s">
        <v>55</v>
      </c>
      <c r="B45" s="11" t="s">
        <v>57</v>
      </c>
      <c r="C45" s="6" t="s">
        <v>21</v>
      </c>
      <c r="D45" s="39" t="s">
        <v>22</v>
      </c>
      <c r="E45" s="6" t="s">
        <v>22</v>
      </c>
      <c r="F45" s="40" t="s">
        <v>22</v>
      </c>
      <c r="G45" s="40" t="s">
        <v>22</v>
      </c>
      <c r="H45" s="40" t="s">
        <v>22</v>
      </c>
      <c r="I45" s="40" t="s">
        <v>22</v>
      </c>
      <c r="J45" s="40" t="s">
        <v>22</v>
      </c>
      <c r="K45" s="40" t="s">
        <v>22</v>
      </c>
      <c r="L45" s="40" t="s">
        <v>22</v>
      </c>
      <c r="M45" s="40" t="s">
        <v>22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1"/>
      <c r="T45" s="41"/>
    </row>
    <row r="46" spans="1:20" ht="21" hidden="1" x14ac:dyDescent="0.25">
      <c r="A46" s="14" t="s">
        <v>55</v>
      </c>
      <c r="B46" s="11" t="s">
        <v>58</v>
      </c>
      <c r="C46" s="6" t="s">
        <v>21</v>
      </c>
      <c r="D46" s="39" t="s">
        <v>22</v>
      </c>
      <c r="E46" s="6" t="s">
        <v>22</v>
      </c>
      <c r="F46" s="40" t="s">
        <v>22</v>
      </c>
      <c r="G46" s="40" t="s">
        <v>22</v>
      </c>
      <c r="H46" s="40" t="s">
        <v>22</v>
      </c>
      <c r="I46" s="40" t="s">
        <v>22</v>
      </c>
      <c r="J46" s="40" t="s">
        <v>22</v>
      </c>
      <c r="K46" s="40" t="s">
        <v>22</v>
      </c>
      <c r="L46" s="40" t="s">
        <v>22</v>
      </c>
      <c r="M46" s="40" t="s">
        <v>22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1"/>
      <c r="T46" s="41"/>
    </row>
    <row r="47" spans="1:20" ht="21" hidden="1" x14ac:dyDescent="0.25">
      <c r="A47" s="14" t="s">
        <v>55</v>
      </c>
      <c r="B47" s="11" t="s">
        <v>59</v>
      </c>
      <c r="C47" s="6" t="s">
        <v>21</v>
      </c>
      <c r="D47" s="39" t="s">
        <v>22</v>
      </c>
      <c r="E47" s="6" t="s">
        <v>22</v>
      </c>
      <c r="F47" s="40" t="s">
        <v>22</v>
      </c>
      <c r="G47" s="40" t="s">
        <v>22</v>
      </c>
      <c r="H47" s="40" t="s">
        <v>22</v>
      </c>
      <c r="I47" s="40" t="s">
        <v>22</v>
      </c>
      <c r="J47" s="40" t="s">
        <v>22</v>
      </c>
      <c r="K47" s="40" t="s">
        <v>22</v>
      </c>
      <c r="L47" s="40" t="s">
        <v>22</v>
      </c>
      <c r="M47" s="40" t="s">
        <v>22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1"/>
      <c r="T47" s="41"/>
    </row>
    <row r="48" spans="1:20" ht="21" hidden="1" x14ac:dyDescent="0.25">
      <c r="A48" s="14" t="s">
        <v>60</v>
      </c>
      <c r="B48" s="11" t="s">
        <v>56</v>
      </c>
      <c r="C48" s="6" t="s">
        <v>21</v>
      </c>
      <c r="D48" s="39" t="s">
        <v>22</v>
      </c>
      <c r="E48" s="6" t="s">
        <v>22</v>
      </c>
      <c r="F48" s="40" t="s">
        <v>22</v>
      </c>
      <c r="G48" s="40" t="s">
        <v>22</v>
      </c>
      <c r="H48" s="40" t="s">
        <v>22</v>
      </c>
      <c r="I48" s="40" t="s">
        <v>22</v>
      </c>
      <c r="J48" s="40" t="s">
        <v>22</v>
      </c>
      <c r="K48" s="40" t="s">
        <v>22</v>
      </c>
      <c r="L48" s="40" t="s">
        <v>22</v>
      </c>
      <c r="M48" s="40" t="s">
        <v>22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1"/>
      <c r="T48" s="41"/>
    </row>
    <row r="49" spans="1:20" ht="21" hidden="1" x14ac:dyDescent="0.25">
      <c r="A49" s="14" t="s">
        <v>60</v>
      </c>
      <c r="B49" s="11" t="s">
        <v>57</v>
      </c>
      <c r="C49" s="6" t="s">
        <v>21</v>
      </c>
      <c r="D49" s="39" t="s">
        <v>22</v>
      </c>
      <c r="E49" s="6" t="s">
        <v>22</v>
      </c>
      <c r="F49" s="40" t="s">
        <v>22</v>
      </c>
      <c r="G49" s="40" t="s">
        <v>22</v>
      </c>
      <c r="H49" s="40" t="s">
        <v>22</v>
      </c>
      <c r="I49" s="40" t="s">
        <v>22</v>
      </c>
      <c r="J49" s="40" t="s">
        <v>22</v>
      </c>
      <c r="K49" s="40" t="s">
        <v>22</v>
      </c>
      <c r="L49" s="40" t="s">
        <v>22</v>
      </c>
      <c r="M49" s="40" t="s">
        <v>22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1"/>
      <c r="T49" s="41"/>
    </row>
    <row r="50" spans="1:20" ht="21" hidden="1" x14ac:dyDescent="0.25">
      <c r="A50" s="14" t="s">
        <v>60</v>
      </c>
      <c r="B50" s="11" t="s">
        <v>58</v>
      </c>
      <c r="C50" s="6" t="s">
        <v>21</v>
      </c>
      <c r="D50" s="39" t="s">
        <v>22</v>
      </c>
      <c r="E50" s="6" t="s">
        <v>22</v>
      </c>
      <c r="F50" s="40" t="s">
        <v>22</v>
      </c>
      <c r="G50" s="40" t="s">
        <v>22</v>
      </c>
      <c r="H50" s="40" t="s">
        <v>22</v>
      </c>
      <c r="I50" s="40" t="s">
        <v>22</v>
      </c>
      <c r="J50" s="40" t="s">
        <v>22</v>
      </c>
      <c r="K50" s="40" t="s">
        <v>22</v>
      </c>
      <c r="L50" s="40" t="s">
        <v>22</v>
      </c>
      <c r="M50" s="40" t="s">
        <v>22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1"/>
      <c r="T50" s="41"/>
    </row>
    <row r="51" spans="1:20" ht="21" hidden="1" x14ac:dyDescent="0.25">
      <c r="A51" s="14" t="s">
        <v>60</v>
      </c>
      <c r="B51" s="11" t="s">
        <v>61</v>
      </c>
      <c r="C51" s="6" t="s">
        <v>21</v>
      </c>
      <c r="D51" s="39" t="s">
        <v>22</v>
      </c>
      <c r="E51" s="6" t="s">
        <v>22</v>
      </c>
      <c r="F51" s="40" t="s">
        <v>22</v>
      </c>
      <c r="G51" s="40" t="s">
        <v>22</v>
      </c>
      <c r="H51" s="40" t="s">
        <v>22</v>
      </c>
      <c r="I51" s="40" t="s">
        <v>22</v>
      </c>
      <c r="J51" s="40" t="s">
        <v>22</v>
      </c>
      <c r="K51" s="40" t="s">
        <v>22</v>
      </c>
      <c r="L51" s="40" t="s">
        <v>22</v>
      </c>
      <c r="M51" s="40" t="s">
        <v>22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1"/>
      <c r="T51" s="41"/>
    </row>
    <row r="52" spans="1:20" ht="21" hidden="1" x14ac:dyDescent="0.25">
      <c r="A52" s="14" t="s">
        <v>62</v>
      </c>
      <c r="B52" s="11" t="s">
        <v>63</v>
      </c>
      <c r="C52" s="6" t="s">
        <v>21</v>
      </c>
      <c r="D52" s="39" t="s">
        <v>22</v>
      </c>
      <c r="E52" s="6" t="s">
        <v>22</v>
      </c>
      <c r="F52" s="40" t="s">
        <v>22</v>
      </c>
      <c r="G52" s="40" t="s">
        <v>22</v>
      </c>
      <c r="H52" s="40" t="s">
        <v>22</v>
      </c>
      <c r="I52" s="40" t="s">
        <v>22</v>
      </c>
      <c r="J52" s="40" t="s">
        <v>22</v>
      </c>
      <c r="K52" s="40" t="s">
        <v>22</v>
      </c>
      <c r="L52" s="40" t="s">
        <v>22</v>
      </c>
      <c r="M52" s="40" t="s">
        <v>22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1"/>
      <c r="T52" s="41"/>
    </row>
    <row r="53" spans="1:20" ht="21" hidden="1" x14ac:dyDescent="0.25">
      <c r="A53" s="14" t="s">
        <v>64</v>
      </c>
      <c r="B53" s="11" t="s">
        <v>65</v>
      </c>
      <c r="C53" s="6" t="s">
        <v>21</v>
      </c>
      <c r="D53" s="39" t="s">
        <v>22</v>
      </c>
      <c r="E53" s="6" t="s">
        <v>22</v>
      </c>
      <c r="F53" s="40" t="s">
        <v>22</v>
      </c>
      <c r="G53" s="40" t="s">
        <v>22</v>
      </c>
      <c r="H53" s="40" t="s">
        <v>22</v>
      </c>
      <c r="I53" s="40" t="s">
        <v>22</v>
      </c>
      <c r="J53" s="40" t="s">
        <v>22</v>
      </c>
      <c r="K53" s="40" t="s">
        <v>22</v>
      </c>
      <c r="L53" s="40" t="s">
        <v>22</v>
      </c>
      <c r="M53" s="40" t="s">
        <v>22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1"/>
      <c r="T53" s="41"/>
    </row>
    <row r="54" spans="1:20" ht="21" hidden="1" x14ac:dyDescent="0.25">
      <c r="A54" s="14" t="s">
        <v>66</v>
      </c>
      <c r="B54" s="11" t="s">
        <v>67</v>
      </c>
      <c r="C54" s="6" t="s">
        <v>21</v>
      </c>
      <c r="D54" s="39" t="s">
        <v>22</v>
      </c>
      <c r="E54" s="6" t="s">
        <v>22</v>
      </c>
      <c r="F54" s="40" t="s">
        <v>22</v>
      </c>
      <c r="G54" s="40" t="s">
        <v>22</v>
      </c>
      <c r="H54" s="40" t="s">
        <v>22</v>
      </c>
      <c r="I54" s="40" t="s">
        <v>22</v>
      </c>
      <c r="J54" s="40" t="s">
        <v>22</v>
      </c>
      <c r="K54" s="40" t="s">
        <v>22</v>
      </c>
      <c r="L54" s="40" t="s">
        <v>22</v>
      </c>
      <c r="M54" s="40" t="s">
        <v>22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1"/>
      <c r="T54" s="41"/>
    </row>
    <row r="55" spans="1:20" ht="25.5" customHeight="1" x14ac:dyDescent="0.25">
      <c r="A55" s="14" t="s">
        <v>68</v>
      </c>
      <c r="B55" s="11" t="s">
        <v>69</v>
      </c>
      <c r="C55" s="6" t="s">
        <v>21</v>
      </c>
      <c r="D55" s="40" t="s">
        <v>22</v>
      </c>
      <c r="E55" s="40" t="s">
        <v>22</v>
      </c>
      <c r="F55" s="40" t="s">
        <v>22</v>
      </c>
      <c r="G55" s="40">
        <v>79.564859378773846</v>
      </c>
      <c r="H55" s="40">
        <v>4.8480618682977923</v>
      </c>
      <c r="I55" s="40">
        <v>70.276602499915285</v>
      </c>
      <c r="J55" s="40">
        <v>2.8688003489094909</v>
      </c>
      <c r="K55" s="40">
        <v>1.5713946616512884</v>
      </c>
      <c r="L55" s="40" t="s">
        <v>22</v>
      </c>
      <c r="M55" s="40">
        <v>70.82077937877385</v>
      </c>
      <c r="N55" s="40">
        <v>20.538850293986421</v>
      </c>
      <c r="O55" s="40">
        <v>23.000436918454625</v>
      </c>
      <c r="P55" s="40">
        <v>15.590625175614452</v>
      </c>
      <c r="Q55" s="40">
        <v>11.69086699071835</v>
      </c>
      <c r="R55" s="40">
        <v>70.82077937877385</v>
      </c>
      <c r="S55" s="41"/>
      <c r="T55" s="41"/>
    </row>
    <row r="56" spans="1:20" ht="47.25" x14ac:dyDescent="0.25">
      <c r="A56" s="14" t="s">
        <v>70</v>
      </c>
      <c r="B56" s="11" t="s">
        <v>71</v>
      </c>
      <c r="C56" s="6" t="s">
        <v>21</v>
      </c>
      <c r="D56" s="40" t="s">
        <v>22</v>
      </c>
      <c r="E56" s="40" t="s">
        <v>22</v>
      </c>
      <c r="F56" s="40" t="s">
        <v>22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1"/>
      <c r="T56" s="41"/>
    </row>
    <row r="57" spans="1:20" ht="27" customHeight="1" x14ac:dyDescent="0.25">
      <c r="A57" s="14" t="s">
        <v>72</v>
      </c>
      <c r="B57" s="11" t="s">
        <v>73</v>
      </c>
      <c r="C57" s="6" t="s">
        <v>21</v>
      </c>
      <c r="D57" s="40" t="s">
        <v>22</v>
      </c>
      <c r="E57" s="40" t="s">
        <v>22</v>
      </c>
      <c r="F57" s="40" t="s">
        <v>22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1"/>
      <c r="T57" s="41"/>
    </row>
    <row r="58" spans="1:20" ht="45" customHeight="1" x14ac:dyDescent="0.25">
      <c r="A58" s="14" t="s">
        <v>74</v>
      </c>
      <c r="B58" s="11" t="s">
        <v>75</v>
      </c>
      <c r="C58" s="6" t="s">
        <v>21</v>
      </c>
      <c r="D58" s="40" t="s">
        <v>22</v>
      </c>
      <c r="E58" s="40" t="s">
        <v>22</v>
      </c>
      <c r="F58" s="40" t="s">
        <v>22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1"/>
      <c r="T58" s="41"/>
    </row>
    <row r="59" spans="1:20" ht="39" customHeight="1" x14ac:dyDescent="0.25">
      <c r="A59" s="10" t="s">
        <v>76</v>
      </c>
      <c r="B59" s="11" t="s">
        <v>77</v>
      </c>
      <c r="C59" s="6" t="s">
        <v>21</v>
      </c>
      <c r="D59" s="39" t="s">
        <v>22</v>
      </c>
      <c r="E59" s="6" t="s">
        <v>22</v>
      </c>
      <c r="F59" s="40" t="s">
        <v>22</v>
      </c>
      <c r="G59" s="40">
        <v>79.564859378773846</v>
      </c>
      <c r="H59" s="40">
        <v>4.8480618682977923</v>
      </c>
      <c r="I59" s="40">
        <v>70.276602499915285</v>
      </c>
      <c r="J59" s="40">
        <v>2.8688003489094909</v>
      </c>
      <c r="K59" s="40">
        <v>1.5713946616512884</v>
      </c>
      <c r="L59" s="40" t="s">
        <v>22</v>
      </c>
      <c r="M59" s="40">
        <v>70.82077937877385</v>
      </c>
      <c r="N59" s="40">
        <v>20.538850293986421</v>
      </c>
      <c r="O59" s="40">
        <v>23.000436918454625</v>
      </c>
      <c r="P59" s="40">
        <v>15.590625175614452</v>
      </c>
      <c r="Q59" s="40">
        <v>11.69086699071835</v>
      </c>
      <c r="R59" s="40">
        <v>70.82077937877385</v>
      </c>
      <c r="S59" s="41"/>
      <c r="T59" s="41"/>
    </row>
    <row r="60" spans="1:20" ht="30.75" customHeight="1" x14ac:dyDescent="0.25">
      <c r="A60" s="14" t="s">
        <v>78</v>
      </c>
      <c r="B60" s="11" t="s">
        <v>79</v>
      </c>
      <c r="C60" s="6" t="s">
        <v>21</v>
      </c>
      <c r="D60" s="39" t="s">
        <v>22</v>
      </c>
      <c r="E60" s="40" t="s">
        <v>22</v>
      </c>
      <c r="F60" s="40" t="s">
        <v>22</v>
      </c>
      <c r="G60" s="40">
        <v>79.564859378773846</v>
      </c>
      <c r="H60" s="40">
        <v>4.8480618682977923</v>
      </c>
      <c r="I60" s="40">
        <v>70.276602499915285</v>
      </c>
      <c r="J60" s="40">
        <v>2.8688003489094909</v>
      </c>
      <c r="K60" s="40">
        <v>1.5713946616512884</v>
      </c>
      <c r="L60" s="40" t="s">
        <v>22</v>
      </c>
      <c r="M60" s="40">
        <v>70.82077937877385</v>
      </c>
      <c r="N60" s="40">
        <v>20.538850293986421</v>
      </c>
      <c r="O60" s="40">
        <v>23.000436918454625</v>
      </c>
      <c r="P60" s="40">
        <v>15.590625175614452</v>
      </c>
      <c r="Q60" s="40">
        <v>11.69086699071835</v>
      </c>
      <c r="R60" s="40">
        <v>70.82077937877385</v>
      </c>
      <c r="S60" s="41"/>
      <c r="T60" s="41"/>
    </row>
    <row r="61" spans="1:20" ht="60" customHeight="1" x14ac:dyDescent="0.25">
      <c r="A61" s="6" t="s">
        <v>78</v>
      </c>
      <c r="B61" s="15" t="s">
        <v>82</v>
      </c>
      <c r="C61" s="40" t="s">
        <v>211</v>
      </c>
      <c r="D61" s="6">
        <v>2027</v>
      </c>
      <c r="E61" s="6">
        <v>2027</v>
      </c>
      <c r="F61" s="40" t="s">
        <v>22</v>
      </c>
      <c r="G61" s="40">
        <v>6.6069681427410814</v>
      </c>
      <c r="H61" s="40">
        <v>0.73945642479871021</v>
      </c>
      <c r="I61" s="40">
        <v>5.6817196179027452</v>
      </c>
      <c r="J61" s="40">
        <v>0</v>
      </c>
      <c r="K61" s="40">
        <v>0.18579210003962573</v>
      </c>
      <c r="L61" s="37" t="s">
        <v>22</v>
      </c>
      <c r="M61" s="37">
        <v>6.6069681427410814</v>
      </c>
      <c r="N61" s="40">
        <v>0</v>
      </c>
      <c r="O61" s="40">
        <v>0</v>
      </c>
      <c r="P61" s="40">
        <v>6.6069681427410814</v>
      </c>
      <c r="Q61" s="40">
        <v>0</v>
      </c>
      <c r="R61" s="37">
        <v>6.6069681427410814</v>
      </c>
      <c r="S61" s="42"/>
      <c r="T61" s="42"/>
    </row>
    <row r="62" spans="1:20" ht="56.25" customHeight="1" x14ac:dyDescent="0.25">
      <c r="A62" s="6" t="s">
        <v>78</v>
      </c>
      <c r="B62" s="15" t="s">
        <v>83</v>
      </c>
      <c r="C62" s="40" t="s">
        <v>212</v>
      </c>
      <c r="D62" s="6">
        <v>2027</v>
      </c>
      <c r="E62" s="6">
        <v>2027</v>
      </c>
      <c r="F62" s="40" t="s">
        <v>22</v>
      </c>
      <c r="G62" s="40">
        <v>5.3818132753569907</v>
      </c>
      <c r="H62" s="40">
        <v>0.69576338150115014</v>
      </c>
      <c r="I62" s="40">
        <v>4.5002577938162149</v>
      </c>
      <c r="J62" s="40">
        <v>0</v>
      </c>
      <c r="K62" s="40">
        <v>0.18579210003962573</v>
      </c>
      <c r="L62" s="37" t="s">
        <v>22</v>
      </c>
      <c r="M62" s="37">
        <v>5.3818132753569907</v>
      </c>
      <c r="N62" s="40">
        <v>0</v>
      </c>
      <c r="O62" s="40">
        <v>0</v>
      </c>
      <c r="P62" s="40">
        <v>5.3818132753569907</v>
      </c>
      <c r="Q62" s="40">
        <v>0</v>
      </c>
      <c r="R62" s="37">
        <v>5.3818132753569907</v>
      </c>
      <c r="S62" s="41"/>
      <c r="T62" s="41"/>
    </row>
    <row r="63" spans="1:20" ht="45" customHeight="1" x14ac:dyDescent="0.25">
      <c r="A63" s="6" t="s">
        <v>78</v>
      </c>
      <c r="B63" s="15" t="s">
        <v>84</v>
      </c>
      <c r="C63" s="40" t="s">
        <v>213</v>
      </c>
      <c r="D63" s="6">
        <v>2027</v>
      </c>
      <c r="E63" s="6">
        <v>2027</v>
      </c>
      <c r="F63" s="40" t="s">
        <v>22</v>
      </c>
      <c r="G63" s="40">
        <v>3.60184375751638</v>
      </c>
      <c r="H63" s="40">
        <v>0.54948835247931782</v>
      </c>
      <c r="I63" s="40">
        <v>2.9234125942967619</v>
      </c>
      <c r="J63" s="40">
        <v>0</v>
      </c>
      <c r="K63" s="40">
        <v>0.12894281074030006</v>
      </c>
      <c r="L63" s="37" t="s">
        <v>22</v>
      </c>
      <c r="M63" s="37">
        <v>3.60184375751638</v>
      </c>
      <c r="N63" s="40">
        <v>0</v>
      </c>
      <c r="O63" s="40">
        <v>0</v>
      </c>
      <c r="P63" s="40">
        <v>3.60184375751638</v>
      </c>
      <c r="Q63" s="40">
        <v>0</v>
      </c>
      <c r="R63" s="37">
        <v>3.60184375751638</v>
      </c>
      <c r="S63" s="41"/>
      <c r="T63" s="41"/>
    </row>
    <row r="64" spans="1:20" ht="60" customHeight="1" x14ac:dyDescent="0.25">
      <c r="A64" s="6" t="s">
        <v>78</v>
      </c>
      <c r="B64" s="15" t="s">
        <v>85</v>
      </c>
      <c r="C64" s="40" t="s">
        <v>86</v>
      </c>
      <c r="D64" s="6">
        <v>2026</v>
      </c>
      <c r="E64" s="6">
        <v>2026</v>
      </c>
      <c r="F64" s="37" t="s">
        <v>22</v>
      </c>
      <c r="G64" s="40">
        <v>12.695989319408897</v>
      </c>
      <c r="H64" s="40">
        <v>0.94003792398075925</v>
      </c>
      <c r="I64" s="40">
        <v>11.380329045575706</v>
      </c>
      <c r="J64" s="40">
        <v>0</v>
      </c>
      <c r="K64" s="40">
        <v>0.37562234985243098</v>
      </c>
      <c r="L64" s="37" t="s">
        <v>22</v>
      </c>
      <c r="M64" s="37">
        <v>12.695989319408897</v>
      </c>
      <c r="N64" s="40">
        <v>0</v>
      </c>
      <c r="O64" s="40">
        <v>12.695989319408897</v>
      </c>
      <c r="P64" s="40">
        <v>0</v>
      </c>
      <c r="Q64" s="40">
        <v>0</v>
      </c>
      <c r="R64" s="37">
        <v>12.695989319408897</v>
      </c>
      <c r="S64" s="41"/>
      <c r="T64" s="41"/>
    </row>
    <row r="65" spans="1:20" ht="125.25" customHeight="1" x14ac:dyDescent="0.25">
      <c r="A65" s="6" t="s">
        <v>78</v>
      </c>
      <c r="B65" s="15" t="s">
        <v>128</v>
      </c>
      <c r="C65" s="40" t="s">
        <v>87</v>
      </c>
      <c r="D65" s="6">
        <v>2025</v>
      </c>
      <c r="E65" s="6">
        <v>2025</v>
      </c>
      <c r="F65" s="37" t="s">
        <v>22</v>
      </c>
      <c r="G65" s="40">
        <v>20.538850293986421</v>
      </c>
      <c r="H65" s="40">
        <v>1.1536316710881191</v>
      </c>
      <c r="I65" s="40">
        <v>16.09381513422603</v>
      </c>
      <c r="J65" s="40">
        <v>2.8688003489094909</v>
      </c>
      <c r="K65" s="40">
        <v>0.4226031397627818</v>
      </c>
      <c r="L65" s="37" t="s">
        <v>22</v>
      </c>
      <c r="M65" s="37">
        <v>20.538850293986421</v>
      </c>
      <c r="N65" s="40">
        <v>20.538850293986421</v>
      </c>
      <c r="O65" s="40">
        <v>0</v>
      </c>
      <c r="P65" s="40">
        <v>0</v>
      </c>
      <c r="Q65" s="40">
        <v>0</v>
      </c>
      <c r="R65" s="37">
        <v>20.538850293986421</v>
      </c>
      <c r="S65" s="41"/>
      <c r="T65" s="41"/>
    </row>
    <row r="66" spans="1:20" ht="64.5" customHeight="1" x14ac:dyDescent="0.25">
      <c r="A66" s="6" t="s">
        <v>78</v>
      </c>
      <c r="B66" s="15" t="s">
        <v>88</v>
      </c>
      <c r="C66" s="40" t="s">
        <v>89</v>
      </c>
      <c r="D66" s="6">
        <v>2023</v>
      </c>
      <c r="E66" s="6">
        <v>2024</v>
      </c>
      <c r="F66" s="37" t="s">
        <v>22</v>
      </c>
      <c r="G66" s="40">
        <v>19.048527599045727</v>
      </c>
      <c r="H66" s="40">
        <v>0</v>
      </c>
      <c r="I66" s="40">
        <v>18.83992147651762</v>
      </c>
      <c r="J66" s="40">
        <v>0</v>
      </c>
      <c r="K66" s="40">
        <v>0.20860612252810778</v>
      </c>
      <c r="L66" s="37" t="s">
        <v>22</v>
      </c>
      <c r="M66" s="37">
        <v>10.304447599045728</v>
      </c>
      <c r="N66" s="40">
        <v>0</v>
      </c>
      <c r="O66" s="40">
        <v>10.304447599045728</v>
      </c>
      <c r="P66" s="40">
        <v>0</v>
      </c>
      <c r="Q66" s="40">
        <v>0</v>
      </c>
      <c r="R66" s="37">
        <v>10.304447599045728</v>
      </c>
      <c r="S66" s="41"/>
      <c r="T66" s="41"/>
    </row>
    <row r="67" spans="1:20" ht="60.75" customHeight="1" x14ac:dyDescent="0.25">
      <c r="A67" s="6" t="s">
        <v>78</v>
      </c>
      <c r="B67" s="15" t="s">
        <v>160</v>
      </c>
      <c r="C67" s="40" t="s">
        <v>214</v>
      </c>
      <c r="D67" s="6">
        <v>2028</v>
      </c>
      <c r="E67" s="6">
        <v>2028</v>
      </c>
      <c r="F67" s="37" t="s">
        <v>22</v>
      </c>
      <c r="G67" s="40">
        <v>11.69086699071835</v>
      </c>
      <c r="H67" s="40">
        <v>0.76968411444973539</v>
      </c>
      <c r="I67" s="40">
        <v>10.857146837580199</v>
      </c>
      <c r="J67" s="40">
        <v>0</v>
      </c>
      <c r="K67" s="40">
        <v>6.4036038688416314E-2</v>
      </c>
      <c r="L67" s="37" t="s">
        <v>22</v>
      </c>
      <c r="M67" s="37">
        <v>11.69086699071835</v>
      </c>
      <c r="N67" s="37" t="s">
        <v>22</v>
      </c>
      <c r="O67" s="37" t="s">
        <v>22</v>
      </c>
      <c r="P67" s="37" t="s">
        <v>22</v>
      </c>
      <c r="Q67" s="40">
        <v>11.69086699071835</v>
      </c>
      <c r="R67" s="37">
        <v>11.69086699071835</v>
      </c>
      <c r="S67" s="41"/>
      <c r="T67" s="41"/>
    </row>
    <row r="68" spans="1:20" ht="31.5" x14ac:dyDescent="0.25">
      <c r="A68" s="14" t="s">
        <v>90</v>
      </c>
      <c r="B68" s="11" t="s">
        <v>91</v>
      </c>
      <c r="C68" s="6" t="s">
        <v>21</v>
      </c>
      <c r="D68" s="39" t="s">
        <v>22</v>
      </c>
      <c r="E68" s="39" t="s">
        <v>22</v>
      </c>
      <c r="F68" s="40" t="s">
        <v>22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 t="s">
        <v>22</v>
      </c>
      <c r="M68" s="40" t="s">
        <v>22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1"/>
      <c r="T68" s="41"/>
    </row>
    <row r="69" spans="1:20" ht="31.5" x14ac:dyDescent="0.25">
      <c r="A69" s="14" t="s">
        <v>92</v>
      </c>
      <c r="B69" s="11" t="s">
        <v>93</v>
      </c>
      <c r="C69" s="6" t="s">
        <v>21</v>
      </c>
      <c r="D69" s="39" t="s">
        <v>22</v>
      </c>
      <c r="E69" s="6" t="s">
        <v>22</v>
      </c>
      <c r="F69" s="40" t="s">
        <v>22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 t="s">
        <v>22</v>
      </c>
      <c r="M69" s="40" t="s">
        <v>22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1"/>
      <c r="T69" s="41"/>
    </row>
    <row r="70" spans="1:20" x14ac:dyDescent="0.25">
      <c r="A70" s="14" t="s">
        <v>94</v>
      </c>
      <c r="B70" s="11" t="s">
        <v>95</v>
      </c>
      <c r="C70" s="6" t="s">
        <v>21</v>
      </c>
      <c r="D70" s="39" t="s">
        <v>22</v>
      </c>
      <c r="E70" s="40" t="s">
        <v>22</v>
      </c>
      <c r="F70" s="40" t="s">
        <v>22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 t="s">
        <v>22</v>
      </c>
      <c r="M70" s="40" t="s">
        <v>22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1"/>
      <c r="T70" s="41"/>
    </row>
    <row r="71" spans="1:20" x14ac:dyDescent="0.25">
      <c r="A71" s="14" t="s">
        <v>96</v>
      </c>
      <c r="B71" s="11" t="s">
        <v>97</v>
      </c>
      <c r="C71" s="6" t="s">
        <v>21</v>
      </c>
      <c r="D71" s="39" t="s">
        <v>22</v>
      </c>
      <c r="E71" s="6" t="s">
        <v>22</v>
      </c>
      <c r="F71" s="40" t="s">
        <v>22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 t="s">
        <v>22</v>
      </c>
      <c r="M71" s="40" t="s">
        <v>22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1"/>
      <c r="T71" s="41"/>
    </row>
    <row r="72" spans="1:20" x14ac:dyDescent="0.25">
      <c r="A72" s="14" t="s">
        <v>98</v>
      </c>
      <c r="B72" s="11" t="s">
        <v>99</v>
      </c>
      <c r="C72" s="6" t="s">
        <v>21</v>
      </c>
      <c r="D72" s="39" t="s">
        <v>22</v>
      </c>
      <c r="E72" s="6" t="s">
        <v>22</v>
      </c>
      <c r="F72" s="40" t="s">
        <v>22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 t="s">
        <v>22</v>
      </c>
      <c r="M72" s="40" t="s">
        <v>22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1"/>
      <c r="T72" s="41"/>
    </row>
    <row r="73" spans="1:20" ht="31.5" x14ac:dyDescent="0.25">
      <c r="A73" s="14" t="s">
        <v>100</v>
      </c>
      <c r="B73" s="11" t="s">
        <v>101</v>
      </c>
      <c r="C73" s="6" t="s">
        <v>21</v>
      </c>
      <c r="D73" s="39" t="s">
        <v>22</v>
      </c>
      <c r="E73" s="6" t="s">
        <v>22</v>
      </c>
      <c r="F73" s="40" t="s">
        <v>22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 t="s">
        <v>22</v>
      </c>
      <c r="M73" s="40" t="s">
        <v>22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1"/>
      <c r="T73" s="41"/>
    </row>
    <row r="74" spans="1:20" ht="44.25" customHeight="1" x14ac:dyDescent="0.25">
      <c r="A74" s="14" t="s">
        <v>102</v>
      </c>
      <c r="B74" s="11" t="s">
        <v>103</v>
      </c>
      <c r="C74" s="6" t="s">
        <v>21</v>
      </c>
      <c r="D74" s="39" t="s">
        <v>22</v>
      </c>
      <c r="E74" s="6" t="s">
        <v>22</v>
      </c>
      <c r="F74" s="40" t="s">
        <v>22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 t="s">
        <v>22</v>
      </c>
      <c r="M74" s="40" t="s">
        <v>22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1"/>
      <c r="T74" s="41"/>
    </row>
    <row r="75" spans="1:20" ht="44.25" customHeight="1" x14ac:dyDescent="0.25">
      <c r="A75" s="14" t="s">
        <v>104</v>
      </c>
      <c r="B75" s="11" t="s">
        <v>105</v>
      </c>
      <c r="C75" s="6" t="s">
        <v>21</v>
      </c>
      <c r="D75" s="39" t="s">
        <v>22</v>
      </c>
      <c r="E75" s="6" t="s">
        <v>22</v>
      </c>
      <c r="F75" s="40" t="s">
        <v>22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 t="s">
        <v>22</v>
      </c>
      <c r="M75" s="40" t="s">
        <v>22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1"/>
      <c r="T75" s="41"/>
    </row>
    <row r="76" spans="1:20" ht="44.25" customHeight="1" x14ac:dyDescent="0.25">
      <c r="A76" s="14" t="s">
        <v>106</v>
      </c>
      <c r="B76" s="11" t="s">
        <v>107</v>
      </c>
      <c r="C76" s="6" t="s">
        <v>21</v>
      </c>
      <c r="D76" s="39" t="s">
        <v>22</v>
      </c>
      <c r="E76" s="6" t="s">
        <v>22</v>
      </c>
      <c r="F76" s="40" t="s">
        <v>22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 t="s">
        <v>22</v>
      </c>
      <c r="M76" s="40" t="s">
        <v>22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1"/>
      <c r="T76" s="41"/>
    </row>
    <row r="77" spans="1:20" ht="44.25" customHeight="1" x14ac:dyDescent="0.25">
      <c r="A77" s="14" t="s">
        <v>108</v>
      </c>
      <c r="B77" s="11" t="s">
        <v>109</v>
      </c>
      <c r="C77" s="6" t="s">
        <v>21</v>
      </c>
      <c r="D77" s="39" t="s">
        <v>22</v>
      </c>
      <c r="E77" s="6" t="s">
        <v>22</v>
      </c>
      <c r="F77" s="40" t="s">
        <v>22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 t="s">
        <v>22</v>
      </c>
      <c r="M77" s="40" t="s">
        <v>22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1"/>
      <c r="T77" s="41"/>
    </row>
    <row r="78" spans="1:20" ht="44.25" customHeight="1" x14ac:dyDescent="0.25">
      <c r="A78" s="14" t="s">
        <v>110</v>
      </c>
      <c r="B78" s="11" t="s">
        <v>111</v>
      </c>
      <c r="C78" s="6" t="s">
        <v>21</v>
      </c>
      <c r="D78" s="39" t="s">
        <v>22</v>
      </c>
      <c r="E78" s="6" t="s">
        <v>22</v>
      </c>
      <c r="F78" s="40" t="s">
        <v>22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 t="s">
        <v>22</v>
      </c>
      <c r="M78" s="40" t="s">
        <v>22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1"/>
      <c r="T78" s="41"/>
    </row>
    <row r="79" spans="1:20" ht="44.25" customHeight="1" x14ac:dyDescent="0.25">
      <c r="A79" s="14" t="s">
        <v>112</v>
      </c>
      <c r="B79" s="11" t="s">
        <v>113</v>
      </c>
      <c r="C79" s="6" t="s">
        <v>21</v>
      </c>
      <c r="D79" s="39" t="s">
        <v>22</v>
      </c>
      <c r="E79" s="6" t="s">
        <v>22</v>
      </c>
      <c r="F79" s="40" t="s">
        <v>22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 t="s">
        <v>22</v>
      </c>
      <c r="M79" s="40" t="s">
        <v>22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1"/>
      <c r="T79" s="41"/>
    </row>
    <row r="80" spans="1:20" ht="44.25" customHeight="1" x14ac:dyDescent="0.25">
      <c r="A80" s="14" t="s">
        <v>114</v>
      </c>
      <c r="B80" s="11" t="s">
        <v>115</v>
      </c>
      <c r="C80" s="6" t="s">
        <v>21</v>
      </c>
      <c r="D80" s="39" t="s">
        <v>22</v>
      </c>
      <c r="E80" s="6" t="s">
        <v>22</v>
      </c>
      <c r="F80" s="40" t="s">
        <v>22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 t="s">
        <v>22</v>
      </c>
      <c r="M80" s="40" t="s">
        <v>22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1"/>
      <c r="T80" s="41"/>
    </row>
    <row r="81" spans="1:20" ht="44.25" customHeight="1" x14ac:dyDescent="0.25">
      <c r="A81" s="14" t="s">
        <v>116</v>
      </c>
      <c r="B81" s="11" t="s">
        <v>117</v>
      </c>
      <c r="C81" s="6" t="s">
        <v>21</v>
      </c>
      <c r="D81" s="39" t="s">
        <v>22</v>
      </c>
      <c r="E81" s="6" t="s">
        <v>22</v>
      </c>
      <c r="F81" s="40" t="s">
        <v>22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 t="s">
        <v>22</v>
      </c>
      <c r="M81" s="40" t="s">
        <v>22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2"/>
      <c r="T81" s="42"/>
    </row>
    <row r="82" spans="1:20" ht="44.25" customHeight="1" x14ac:dyDescent="0.25">
      <c r="A82" s="14" t="s">
        <v>118</v>
      </c>
      <c r="B82" s="11" t="s">
        <v>119</v>
      </c>
      <c r="C82" s="6" t="s">
        <v>21</v>
      </c>
      <c r="D82" s="39" t="s">
        <v>22</v>
      </c>
      <c r="E82" s="6" t="s">
        <v>22</v>
      </c>
      <c r="F82" s="40" t="s">
        <v>22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 t="s">
        <v>22</v>
      </c>
      <c r="M82" s="40" t="s">
        <v>22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2"/>
      <c r="T82" s="42"/>
    </row>
    <row r="83" spans="1:20" ht="44.25" customHeight="1" x14ac:dyDescent="0.25">
      <c r="A83" s="14" t="s">
        <v>120</v>
      </c>
      <c r="B83" s="11" t="s">
        <v>121</v>
      </c>
      <c r="C83" s="6" t="s">
        <v>21</v>
      </c>
      <c r="D83" s="39" t="s">
        <v>22</v>
      </c>
      <c r="E83" s="6" t="s">
        <v>22</v>
      </c>
      <c r="F83" s="40" t="s">
        <v>22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 t="s">
        <v>22</v>
      </c>
      <c r="M83" s="40" t="s">
        <v>22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2"/>
      <c r="T83" s="42"/>
    </row>
    <row r="84" spans="1:20" ht="44.25" customHeight="1" x14ac:dyDescent="0.25">
      <c r="A84" s="14" t="s">
        <v>122</v>
      </c>
      <c r="B84" s="11" t="s">
        <v>123</v>
      </c>
      <c r="C84" s="6" t="s">
        <v>21</v>
      </c>
      <c r="D84" s="39" t="s">
        <v>22</v>
      </c>
      <c r="E84" s="40" t="s">
        <v>22</v>
      </c>
      <c r="F84" s="40" t="s">
        <v>22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 t="s">
        <v>22</v>
      </c>
      <c r="M84" s="40" t="s">
        <v>22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</row>
    <row r="85" spans="1:20" ht="44.25" customHeight="1" x14ac:dyDescent="0.25">
      <c r="A85" s="14" t="s">
        <v>124</v>
      </c>
      <c r="B85" s="21" t="s">
        <v>125</v>
      </c>
      <c r="C85" s="6" t="s">
        <v>21</v>
      </c>
      <c r="D85" s="6" t="s">
        <v>22</v>
      </c>
      <c r="E85" s="40" t="s">
        <v>22</v>
      </c>
      <c r="F85" s="40" t="s">
        <v>22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 t="s">
        <v>22</v>
      </c>
      <c r="M85" s="40" t="s">
        <v>22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</row>
    <row r="86" spans="1:20" ht="24.75" customHeight="1" x14ac:dyDescent="0.25">
      <c r="A86" s="14" t="s">
        <v>126</v>
      </c>
      <c r="B86" s="21" t="s">
        <v>127</v>
      </c>
      <c r="C86" s="6" t="s">
        <v>21</v>
      </c>
      <c r="D86" s="40" t="s">
        <v>22</v>
      </c>
      <c r="E86" s="40" t="s">
        <v>22</v>
      </c>
      <c r="F86" s="40" t="s">
        <v>22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 t="s">
        <v>22</v>
      </c>
      <c r="M86" s="40" t="s">
        <v>22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</row>
    <row r="87" spans="1:20" x14ac:dyDescent="0.25">
      <c r="C87" s="43"/>
      <c r="D87" s="41"/>
    </row>
    <row r="88" spans="1:20" x14ac:dyDescent="0.25">
      <c r="C88" s="29"/>
      <c r="D88" s="44"/>
    </row>
    <row r="89" spans="1:20" x14ac:dyDescent="0.25">
      <c r="C89" s="43"/>
      <c r="D89" s="41"/>
    </row>
    <row r="90" spans="1:20" x14ac:dyDescent="0.25">
      <c r="C90" s="29"/>
      <c r="D90" s="44"/>
    </row>
    <row r="91" spans="1:20" x14ac:dyDescent="0.25">
      <c r="C91" s="45"/>
      <c r="D91" s="44"/>
    </row>
    <row r="92" spans="1:20" x14ac:dyDescent="0.25">
      <c r="C92" s="29"/>
      <c r="D92" s="44"/>
    </row>
    <row r="93" spans="1:20" x14ac:dyDescent="0.25">
      <c r="C93" s="29"/>
      <c r="D93" s="44"/>
    </row>
    <row r="94" spans="1:20" x14ac:dyDescent="0.25">
      <c r="C94" s="29"/>
      <c r="D94" s="44"/>
    </row>
    <row r="95" spans="1:20" x14ac:dyDescent="0.25">
      <c r="C95" s="29"/>
      <c r="D95" s="44"/>
    </row>
    <row r="96" spans="1:20" x14ac:dyDescent="0.25">
      <c r="C96" s="29"/>
      <c r="D96" s="44"/>
    </row>
    <row r="97" spans="3:4" x14ac:dyDescent="0.25">
      <c r="C97" s="29"/>
      <c r="D97" s="44"/>
    </row>
    <row r="98" spans="3:4" x14ac:dyDescent="0.25">
      <c r="C98" s="29"/>
      <c r="D98" s="44"/>
    </row>
    <row r="99" spans="3:4" x14ac:dyDescent="0.25">
      <c r="C99" s="29"/>
      <c r="D99" s="44"/>
    </row>
    <row r="100" spans="3:4" x14ac:dyDescent="0.25">
      <c r="C100" s="29"/>
      <c r="D100" s="44"/>
    </row>
    <row r="101" spans="3:4" x14ac:dyDescent="0.25">
      <c r="C101" s="29"/>
      <c r="D101" s="44"/>
    </row>
    <row r="102" spans="3:4" x14ac:dyDescent="0.25">
      <c r="C102" s="29"/>
      <c r="D102" s="44"/>
    </row>
    <row r="103" spans="3:4" x14ac:dyDescent="0.25">
      <c r="C103" s="29"/>
      <c r="D103" s="44"/>
    </row>
    <row r="104" spans="3:4" x14ac:dyDescent="0.25">
      <c r="C104" s="29"/>
      <c r="D104" s="44"/>
    </row>
    <row r="105" spans="3:4" x14ac:dyDescent="0.25">
      <c r="C105" s="29"/>
      <c r="D105" s="44"/>
    </row>
    <row r="106" spans="3:4" x14ac:dyDescent="0.25">
      <c r="C106" s="29"/>
      <c r="D106" s="44"/>
    </row>
    <row r="107" spans="3:4" x14ac:dyDescent="0.25">
      <c r="C107" s="43"/>
      <c r="D107" s="28"/>
    </row>
    <row r="108" spans="3:4" x14ac:dyDescent="0.25">
      <c r="C108" s="43"/>
      <c r="D108" s="28"/>
    </row>
    <row r="109" spans="3:4" x14ac:dyDescent="0.25">
      <c r="C109" s="43"/>
      <c r="D109" s="28"/>
    </row>
    <row r="110" spans="3:4" x14ac:dyDescent="0.25">
      <c r="C110" s="43"/>
      <c r="D110" s="41"/>
    </row>
    <row r="111" spans="3:4" x14ac:dyDescent="0.25">
      <c r="C111" s="43"/>
      <c r="D111" s="41"/>
    </row>
    <row r="112" spans="3:4" x14ac:dyDescent="0.25">
      <c r="C112" s="43"/>
      <c r="D112" s="41"/>
    </row>
    <row r="113" spans="3:4" x14ac:dyDescent="0.25">
      <c r="C113" s="43"/>
      <c r="D113" s="41"/>
    </row>
    <row r="114" spans="3:4" x14ac:dyDescent="0.25">
      <c r="C114" s="29"/>
      <c r="D114" s="44"/>
    </row>
    <row r="115" spans="3:4" x14ac:dyDescent="0.25">
      <c r="C115" s="43"/>
      <c r="D115" s="41"/>
    </row>
    <row r="116" spans="3:4" x14ac:dyDescent="0.25">
      <c r="C116" s="43"/>
      <c r="D116" s="41"/>
    </row>
    <row r="117" spans="3:4" x14ac:dyDescent="0.25">
      <c r="C117" s="43"/>
      <c r="D117" s="41"/>
    </row>
    <row r="118" spans="3:4" x14ac:dyDescent="0.25">
      <c r="C118" s="43"/>
      <c r="D118" s="41"/>
    </row>
    <row r="119" spans="3:4" x14ac:dyDescent="0.25">
      <c r="C119" s="43"/>
      <c r="D119" s="41"/>
    </row>
    <row r="120" spans="3:4" x14ac:dyDescent="0.25">
      <c r="C120" s="43"/>
      <c r="D120" s="41"/>
    </row>
    <row r="121" spans="3:4" x14ac:dyDescent="0.25">
      <c r="C121" s="43"/>
      <c r="D121" s="41"/>
    </row>
    <row r="122" spans="3:4" x14ac:dyDescent="0.25">
      <c r="C122" s="43"/>
      <c r="D122" s="41"/>
    </row>
    <row r="123" spans="3:4" x14ac:dyDescent="0.25">
      <c r="C123" s="43"/>
      <c r="D123" s="41"/>
    </row>
    <row r="124" spans="3:4" x14ac:dyDescent="0.25">
      <c r="C124" s="43"/>
      <c r="D124" s="41"/>
    </row>
    <row r="125" spans="3:4" x14ac:dyDescent="0.25">
      <c r="C125" s="43"/>
      <c r="D125" s="41"/>
    </row>
    <row r="126" spans="3:4" x14ac:dyDescent="0.25">
      <c r="C126" s="43"/>
      <c r="D126" s="41"/>
    </row>
    <row r="127" spans="3:4" x14ac:dyDescent="0.25">
      <c r="C127" s="43"/>
      <c r="D127" s="41"/>
    </row>
    <row r="128" spans="3:4" x14ac:dyDescent="0.25">
      <c r="C128" s="43"/>
      <c r="D128" s="41"/>
    </row>
    <row r="129" spans="3:4" x14ac:dyDescent="0.25">
      <c r="C129" s="46"/>
      <c r="D129" s="44"/>
    </row>
    <row r="130" spans="3:4" x14ac:dyDescent="0.25">
      <c r="C130" s="29"/>
      <c r="D130" s="44"/>
    </row>
    <row r="131" spans="3:4" x14ac:dyDescent="0.25">
      <c r="C131" s="44"/>
      <c r="D131" s="41"/>
    </row>
    <row r="132" spans="3:4" x14ac:dyDescent="0.25">
      <c r="C132" s="29"/>
      <c r="D132" s="44"/>
    </row>
    <row r="133" spans="3:4" x14ac:dyDescent="0.25">
      <c r="C133" s="29"/>
      <c r="D133" s="44"/>
    </row>
    <row r="134" spans="3:4" x14ac:dyDescent="0.25">
      <c r="C134" s="29"/>
      <c r="D134" s="44"/>
    </row>
    <row r="135" spans="3:4" x14ac:dyDescent="0.25">
      <c r="C135" s="29"/>
      <c r="D135" s="44"/>
    </row>
    <row r="136" spans="3:4" x14ac:dyDescent="0.25">
      <c r="C136" s="29"/>
      <c r="D136" s="44"/>
    </row>
    <row r="137" spans="3:4" x14ac:dyDescent="0.25">
      <c r="C137" s="29"/>
      <c r="D137" s="44"/>
    </row>
    <row r="138" spans="3:4" x14ac:dyDescent="0.25">
      <c r="C138" s="29"/>
      <c r="D138" s="44"/>
    </row>
    <row r="139" spans="3:4" x14ac:dyDescent="0.25">
      <c r="C139" s="29"/>
      <c r="D139" s="44"/>
    </row>
    <row r="140" spans="3:4" x14ac:dyDescent="0.25">
      <c r="C140" s="29"/>
      <c r="D140" s="44"/>
    </row>
    <row r="141" spans="3:4" x14ac:dyDescent="0.25">
      <c r="C141" s="29"/>
      <c r="D141" s="44"/>
    </row>
    <row r="142" spans="3:4" x14ac:dyDescent="0.25">
      <c r="C142" s="29"/>
      <c r="D142" s="44"/>
    </row>
    <row r="143" spans="3:4" x14ac:dyDescent="0.25">
      <c r="C143" s="29"/>
      <c r="D143" s="44"/>
    </row>
    <row r="144" spans="3:4" x14ac:dyDescent="0.25">
      <c r="C144" s="29"/>
      <c r="D144" s="44"/>
    </row>
    <row r="145" spans="3:4" x14ac:dyDescent="0.25">
      <c r="C145" s="29"/>
      <c r="D145" s="44"/>
    </row>
    <row r="146" spans="3:4" x14ac:dyDescent="0.25">
      <c r="C146" s="29"/>
      <c r="D146" s="44"/>
    </row>
    <row r="147" spans="3:4" x14ac:dyDescent="0.25">
      <c r="C147" s="29"/>
      <c r="D147" s="44"/>
    </row>
    <row r="148" spans="3:4" x14ac:dyDescent="0.25">
      <c r="C148" s="29"/>
      <c r="D148" s="44"/>
    </row>
    <row r="149" spans="3:4" x14ac:dyDescent="0.25">
      <c r="C149" s="29"/>
      <c r="D149" s="44"/>
    </row>
    <row r="150" spans="3:4" x14ac:dyDescent="0.25">
      <c r="C150" s="29"/>
      <c r="D150" s="44"/>
    </row>
    <row r="151" spans="3:4" x14ac:dyDescent="0.25">
      <c r="C151" s="29"/>
      <c r="D151" s="44"/>
    </row>
    <row r="152" spans="3:4" x14ac:dyDescent="0.25">
      <c r="C152" s="29"/>
      <c r="D152" s="44"/>
    </row>
    <row r="153" spans="3:4" x14ac:dyDescent="0.25">
      <c r="C153" s="29"/>
      <c r="D153" s="44"/>
    </row>
    <row r="154" spans="3:4" x14ac:dyDescent="0.25">
      <c r="C154" s="29"/>
      <c r="D154" s="44"/>
    </row>
    <row r="155" spans="3:4" x14ac:dyDescent="0.25">
      <c r="C155" s="47"/>
      <c r="D155" s="41"/>
    </row>
    <row r="156" spans="3:4" x14ac:dyDescent="0.25">
      <c r="C156" s="29"/>
      <c r="D156" s="44"/>
    </row>
    <row r="157" spans="3:4" x14ac:dyDescent="0.25">
      <c r="C157" s="29"/>
      <c r="D157" s="44"/>
    </row>
    <row r="158" spans="3:4" x14ac:dyDescent="0.25">
      <c r="C158" s="48"/>
      <c r="D158" s="41"/>
    </row>
    <row r="159" spans="3:4" x14ac:dyDescent="0.25">
      <c r="C159" s="48"/>
      <c r="D159" s="41"/>
    </row>
    <row r="160" spans="3:4" x14ac:dyDescent="0.25">
      <c r="C160" s="48"/>
      <c r="D160" s="41"/>
    </row>
    <row r="161" spans="3:4" x14ac:dyDescent="0.25">
      <c r="C161" s="48"/>
      <c r="D161" s="41"/>
    </row>
    <row r="162" spans="3:4" x14ac:dyDescent="0.25">
      <c r="C162" s="48"/>
      <c r="D162" s="41"/>
    </row>
    <row r="163" spans="3:4" x14ac:dyDescent="0.25">
      <c r="C163" s="48"/>
      <c r="D163" s="41"/>
    </row>
    <row r="164" spans="3:4" x14ac:dyDescent="0.25">
      <c r="C164" s="48"/>
      <c r="D164" s="41"/>
    </row>
    <row r="165" spans="3:4" x14ac:dyDescent="0.25">
      <c r="C165" s="48"/>
      <c r="D165" s="41"/>
    </row>
    <row r="166" spans="3:4" x14ac:dyDescent="0.25">
      <c r="C166" s="48"/>
      <c r="D166" s="41"/>
    </row>
    <row r="167" spans="3:4" x14ac:dyDescent="0.25">
      <c r="C167" s="48"/>
      <c r="D167" s="41"/>
    </row>
  </sheetData>
  <mergeCells count="15">
    <mergeCell ref="A9:R9"/>
    <mergeCell ref="A11:R11"/>
    <mergeCell ref="A12:R12"/>
    <mergeCell ref="A13:A15"/>
    <mergeCell ref="B13:B15"/>
    <mergeCell ref="C13:C15"/>
    <mergeCell ref="D13:D15"/>
    <mergeCell ref="E13:E14"/>
    <mergeCell ref="L13:M13"/>
    <mergeCell ref="F13:F14"/>
    <mergeCell ref="G14:K14"/>
    <mergeCell ref="L14:M14"/>
    <mergeCell ref="N13:R13"/>
    <mergeCell ref="R14:R15"/>
    <mergeCell ref="G13:K13"/>
  </mergeCells>
  <phoneticPr fontId="15" type="noConversion"/>
  <pageMargins left="0.23622047244094491" right="0.23622047244094491" top="0.74803149606299213" bottom="0.74803149606299213" header="0.31496062992125984" footer="0.31496062992125984"/>
  <pageSetup paperSize="8" scale="39" firstPageNumber="2" fitToHeight="0" orientation="landscape" r:id="rId1"/>
  <colBreaks count="1" manualBreakCount="1">
    <brk id="18" max="8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87"/>
  <sheetViews>
    <sheetView view="pageBreakPreview" zoomScale="60" zoomScaleNormal="60" workbookViewId="0">
      <selection activeCell="A16" sqref="A16:XFD16"/>
    </sheetView>
  </sheetViews>
  <sheetFormatPr defaultColWidth="9" defaultRowHeight="12" x14ac:dyDescent="0.2"/>
  <cols>
    <col min="1" max="1" width="9.75" style="50" customWidth="1"/>
    <col min="2" max="2" width="66.875" style="50" customWidth="1"/>
    <col min="3" max="3" width="20.625" style="50" customWidth="1"/>
    <col min="4" max="8" width="20.125" style="50" customWidth="1"/>
    <col min="9" max="9" width="15.5" style="50" customWidth="1"/>
    <col min="10" max="11" width="15.75" style="50" customWidth="1"/>
    <col min="12" max="12" width="17.75" style="50" customWidth="1"/>
    <col min="13" max="13" width="12.875" style="50" customWidth="1"/>
    <col min="14" max="19" width="16.625" style="50" customWidth="1"/>
    <col min="20" max="23" width="17.5" style="50" customWidth="1"/>
    <col min="24" max="24" width="23.75" style="50" customWidth="1"/>
    <col min="25" max="30" width="17.5" style="50" customWidth="1"/>
    <col min="31" max="16384" width="9" style="50"/>
  </cols>
  <sheetData>
    <row r="1" spans="1:30" ht="18.75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55"/>
      <c r="AD1" s="17" t="s">
        <v>284</v>
      </c>
    </row>
    <row r="2" spans="1:30" ht="18.75" x14ac:dyDescent="0.3">
      <c r="A2" s="49"/>
      <c r="B2" s="49"/>
      <c r="C2" s="49"/>
      <c r="D2" s="49"/>
      <c r="E2" s="49"/>
      <c r="F2" s="49"/>
      <c r="G2" s="49"/>
      <c r="H2" s="56"/>
      <c r="I2" s="156"/>
      <c r="J2" s="156"/>
      <c r="K2" s="156"/>
      <c r="L2" s="156"/>
      <c r="M2" s="56"/>
      <c r="N2" s="49"/>
      <c r="O2" s="49"/>
      <c r="P2" s="49"/>
      <c r="Q2" s="49"/>
      <c r="R2" s="49"/>
      <c r="S2" s="49"/>
      <c r="T2" s="49"/>
      <c r="U2" s="49"/>
      <c r="V2" s="55"/>
      <c r="AD2" s="4" t="s">
        <v>191</v>
      </c>
    </row>
    <row r="3" spans="1:30" ht="18.75" x14ac:dyDescent="0.3">
      <c r="A3" s="49"/>
      <c r="B3" s="49"/>
      <c r="C3" s="49"/>
      <c r="D3" s="49"/>
      <c r="E3" s="49"/>
      <c r="F3" s="49"/>
      <c r="G3" s="49"/>
      <c r="H3" s="125"/>
      <c r="I3" s="125"/>
      <c r="J3" s="125"/>
      <c r="K3" s="125"/>
      <c r="L3" s="125"/>
      <c r="M3" s="125"/>
      <c r="N3" s="49"/>
      <c r="O3" s="49"/>
      <c r="P3" s="49"/>
      <c r="Q3" s="49"/>
      <c r="R3" s="49"/>
      <c r="S3" s="49"/>
      <c r="T3" s="49"/>
      <c r="U3" s="49"/>
      <c r="V3" s="55"/>
      <c r="AD3" s="4"/>
    </row>
    <row r="4" spans="1:30" ht="18.75" x14ac:dyDescent="0.3">
      <c r="A4" s="49"/>
      <c r="B4" s="49"/>
      <c r="C4" s="49"/>
      <c r="D4" s="49"/>
      <c r="E4" s="49"/>
      <c r="F4" s="49"/>
      <c r="G4" s="49"/>
      <c r="H4" s="125"/>
      <c r="I4" s="125"/>
      <c r="J4" s="125"/>
      <c r="K4" s="125"/>
      <c r="L4" s="125"/>
      <c r="M4" s="125"/>
      <c r="N4" s="49"/>
      <c r="O4" s="49"/>
      <c r="P4" s="49"/>
      <c r="Q4" s="49"/>
      <c r="R4" s="49"/>
      <c r="S4" s="49"/>
      <c r="T4" s="49"/>
      <c r="U4" s="49"/>
      <c r="V4" s="55"/>
      <c r="AD4" s="4"/>
    </row>
    <row r="5" spans="1:30" ht="18.75" x14ac:dyDescent="0.3">
      <c r="A5" s="49"/>
      <c r="B5" s="49"/>
      <c r="C5" s="49"/>
      <c r="D5" s="49"/>
      <c r="E5" s="49"/>
      <c r="F5" s="49"/>
      <c r="G5" s="49"/>
      <c r="H5" s="125"/>
      <c r="I5" s="125"/>
      <c r="J5" s="125"/>
      <c r="K5" s="125"/>
      <c r="L5" s="125"/>
      <c r="M5" s="125"/>
      <c r="N5" s="49"/>
      <c r="O5" s="49"/>
      <c r="P5" s="49"/>
      <c r="Q5" s="49"/>
      <c r="R5" s="49"/>
      <c r="S5" s="49"/>
      <c r="T5" s="49"/>
      <c r="U5" s="49"/>
      <c r="V5" s="55"/>
      <c r="AD5" s="4"/>
    </row>
    <row r="6" spans="1:30" ht="18.75" x14ac:dyDescent="0.3">
      <c r="A6" s="49"/>
      <c r="B6" s="49"/>
      <c r="C6" s="49"/>
      <c r="D6" s="49"/>
      <c r="E6" s="49"/>
      <c r="F6" s="49"/>
      <c r="G6" s="49"/>
      <c r="H6" s="125"/>
      <c r="I6" s="125"/>
      <c r="J6" s="125"/>
      <c r="K6" s="125"/>
      <c r="L6" s="125"/>
      <c r="M6" s="125"/>
      <c r="N6" s="49"/>
      <c r="O6" s="49"/>
      <c r="P6" s="49"/>
      <c r="Q6" s="49"/>
      <c r="R6" s="49"/>
      <c r="S6" s="49"/>
      <c r="T6" s="49"/>
      <c r="U6" s="49"/>
      <c r="V6" s="55"/>
      <c r="AD6" s="4"/>
    </row>
    <row r="7" spans="1:30" ht="18.75" x14ac:dyDescent="0.3">
      <c r="A7" s="49"/>
      <c r="B7" s="49"/>
      <c r="C7" s="49"/>
      <c r="D7" s="49"/>
      <c r="E7" s="49"/>
      <c r="F7" s="49"/>
      <c r="G7" s="49"/>
      <c r="H7" s="125"/>
      <c r="I7" s="125"/>
      <c r="J7" s="125"/>
      <c r="K7" s="125"/>
      <c r="L7" s="125"/>
      <c r="M7" s="125"/>
      <c r="N7" s="49"/>
      <c r="O7" s="49"/>
      <c r="P7" s="49"/>
      <c r="Q7" s="49"/>
      <c r="R7" s="49"/>
      <c r="S7" s="49"/>
      <c r="T7" s="49"/>
      <c r="U7" s="49"/>
      <c r="V7" s="55"/>
      <c r="AD7" s="4"/>
    </row>
    <row r="8" spans="1:30" ht="18.75" x14ac:dyDescent="0.3">
      <c r="A8" s="4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55"/>
      <c r="AD8" s="4"/>
    </row>
    <row r="9" spans="1:30" ht="45.75" customHeight="1" x14ac:dyDescent="0.2">
      <c r="A9" s="158" t="s">
        <v>285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</row>
    <row r="10" spans="1:30" ht="21.75" customHeight="1" x14ac:dyDescent="0.2">
      <c r="A10" s="140" t="s">
        <v>188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</row>
    <row r="11" spans="1:30" ht="15.75" customHeight="1" x14ac:dyDescent="0.2">
      <c r="A11" s="157" t="s">
        <v>17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</row>
    <row r="12" spans="1:30" s="51" customFormat="1" ht="33.75" customHeight="1" x14ac:dyDescent="0.25">
      <c r="A12" s="161" t="s">
        <v>10</v>
      </c>
      <c r="B12" s="161" t="s">
        <v>6</v>
      </c>
      <c r="C12" s="161" t="s">
        <v>222</v>
      </c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</row>
    <row r="13" spans="1:30" ht="77.25" customHeight="1" x14ac:dyDescent="0.2">
      <c r="A13" s="161"/>
      <c r="B13" s="161"/>
      <c r="C13" s="161"/>
      <c r="D13" s="159" t="s">
        <v>224</v>
      </c>
      <c r="E13" s="160"/>
      <c r="F13" s="160"/>
      <c r="G13" s="160"/>
      <c r="H13" s="160"/>
      <c r="I13" s="160"/>
      <c r="J13" s="160"/>
      <c r="K13" s="160"/>
      <c r="L13" s="160"/>
      <c r="M13" s="160"/>
      <c r="N13" s="159" t="s">
        <v>225</v>
      </c>
      <c r="O13" s="160"/>
      <c r="P13" s="160"/>
      <c r="Q13" s="160"/>
      <c r="R13" s="160"/>
      <c r="S13" s="160"/>
      <c r="T13" s="159" t="s">
        <v>226</v>
      </c>
      <c r="U13" s="160"/>
      <c r="V13" s="160"/>
      <c r="W13" s="159" t="s">
        <v>227</v>
      </c>
      <c r="X13" s="160"/>
      <c r="Y13" s="159" t="s">
        <v>228</v>
      </c>
      <c r="Z13" s="160"/>
      <c r="AA13" s="160"/>
      <c r="AB13" s="159" t="s">
        <v>229</v>
      </c>
      <c r="AC13" s="160"/>
      <c r="AD13" s="57" t="s">
        <v>230</v>
      </c>
    </row>
    <row r="14" spans="1:30" ht="278.25" customHeight="1" x14ac:dyDescent="0.2">
      <c r="A14" s="161"/>
      <c r="B14" s="161"/>
      <c r="C14" s="161"/>
      <c r="D14" s="57" t="s">
        <v>231</v>
      </c>
      <c r="E14" s="57" t="s">
        <v>232</v>
      </c>
      <c r="F14" s="57" t="s">
        <v>233</v>
      </c>
      <c r="G14" s="57" t="s">
        <v>234</v>
      </c>
      <c r="H14" s="58" t="s">
        <v>235</v>
      </c>
      <c r="I14" s="58" t="s">
        <v>236</v>
      </c>
      <c r="J14" s="6" t="s">
        <v>237</v>
      </c>
      <c r="K14" s="6" t="s">
        <v>238</v>
      </c>
      <c r="L14" s="6" t="s">
        <v>239</v>
      </c>
      <c r="M14" s="59" t="s">
        <v>240</v>
      </c>
      <c r="N14" s="58" t="s">
        <v>241</v>
      </c>
      <c r="O14" s="58" t="s">
        <v>242</v>
      </c>
      <c r="P14" s="58" t="s">
        <v>243</v>
      </c>
      <c r="Q14" s="6" t="s">
        <v>244</v>
      </c>
      <c r="R14" s="6" t="s">
        <v>245</v>
      </c>
      <c r="S14" s="60" t="s">
        <v>246</v>
      </c>
      <c r="T14" s="60" t="s">
        <v>247</v>
      </c>
      <c r="U14" s="60" t="s">
        <v>248</v>
      </c>
      <c r="V14" s="6" t="s">
        <v>249</v>
      </c>
      <c r="W14" s="6" t="s">
        <v>250</v>
      </c>
      <c r="X14" s="6" t="s">
        <v>251</v>
      </c>
      <c r="Y14" s="6" t="s">
        <v>252</v>
      </c>
      <c r="Z14" s="6" t="s">
        <v>253</v>
      </c>
      <c r="AA14" s="6" t="s">
        <v>254</v>
      </c>
      <c r="AB14" s="6" t="s">
        <v>255</v>
      </c>
      <c r="AC14" s="6" t="s">
        <v>256</v>
      </c>
      <c r="AD14" s="6" t="s">
        <v>257</v>
      </c>
    </row>
    <row r="15" spans="1:30" ht="34.5" customHeight="1" x14ac:dyDescent="0.2">
      <c r="A15" s="161"/>
      <c r="B15" s="161"/>
      <c r="C15" s="161"/>
      <c r="D15" s="61" t="s">
        <v>258</v>
      </c>
      <c r="E15" s="61" t="s">
        <v>258</v>
      </c>
      <c r="F15" s="61" t="s">
        <v>258</v>
      </c>
      <c r="G15" s="61" t="s">
        <v>258</v>
      </c>
      <c r="H15" s="61" t="s">
        <v>258</v>
      </c>
      <c r="I15" s="61" t="s">
        <v>258</v>
      </c>
      <c r="J15" s="61" t="s">
        <v>258</v>
      </c>
      <c r="K15" s="61" t="s">
        <v>258</v>
      </c>
      <c r="L15" s="61" t="s">
        <v>258</v>
      </c>
      <c r="M15" s="61" t="s">
        <v>258</v>
      </c>
      <c r="N15" s="61" t="s">
        <v>258</v>
      </c>
      <c r="O15" s="61" t="s">
        <v>258</v>
      </c>
      <c r="P15" s="61" t="s">
        <v>258</v>
      </c>
      <c r="Q15" s="61" t="s">
        <v>258</v>
      </c>
      <c r="R15" s="61" t="s">
        <v>258</v>
      </c>
      <c r="S15" s="61" t="s">
        <v>258</v>
      </c>
      <c r="T15" s="61" t="s">
        <v>258</v>
      </c>
      <c r="U15" s="61" t="s">
        <v>258</v>
      </c>
      <c r="V15" s="61" t="s">
        <v>258</v>
      </c>
      <c r="W15" s="61" t="s">
        <v>258</v>
      </c>
      <c r="X15" s="61" t="s">
        <v>258</v>
      </c>
      <c r="Y15" s="61" t="s">
        <v>258</v>
      </c>
      <c r="Z15" s="61" t="s">
        <v>258</v>
      </c>
      <c r="AA15" s="61" t="s">
        <v>258</v>
      </c>
      <c r="AB15" s="61" t="s">
        <v>258</v>
      </c>
      <c r="AC15" s="61" t="s">
        <v>258</v>
      </c>
      <c r="AD15" s="61" t="s">
        <v>258</v>
      </c>
    </row>
    <row r="16" spans="1:30" s="49" customFormat="1" ht="15.75" x14ac:dyDescent="0.25">
      <c r="A16" s="62">
        <v>1</v>
      </c>
      <c r="B16" s="62">
        <v>2</v>
      </c>
      <c r="C16" s="63">
        <v>3</v>
      </c>
      <c r="D16" s="64" t="s">
        <v>259</v>
      </c>
      <c r="E16" s="64" t="s">
        <v>286</v>
      </c>
      <c r="F16" s="64" t="s">
        <v>287</v>
      </c>
      <c r="G16" s="64" t="s">
        <v>260</v>
      </c>
      <c r="H16" s="64" t="s">
        <v>288</v>
      </c>
      <c r="I16" s="64" t="s">
        <v>289</v>
      </c>
      <c r="J16" s="64" t="s">
        <v>261</v>
      </c>
      <c r="K16" s="64" t="s">
        <v>262</v>
      </c>
      <c r="L16" s="64" t="s">
        <v>263</v>
      </c>
      <c r="M16" s="64" t="s">
        <v>264</v>
      </c>
      <c r="N16" s="64" t="s">
        <v>265</v>
      </c>
      <c r="O16" s="64" t="s">
        <v>266</v>
      </c>
      <c r="P16" s="64" t="s">
        <v>267</v>
      </c>
      <c r="Q16" s="64" t="s">
        <v>268</v>
      </c>
      <c r="R16" s="64" t="s">
        <v>269</v>
      </c>
      <c r="S16" s="64" t="s">
        <v>270</v>
      </c>
      <c r="T16" s="64" t="s">
        <v>271</v>
      </c>
      <c r="U16" s="64" t="s">
        <v>272</v>
      </c>
      <c r="V16" s="64" t="s">
        <v>273</v>
      </c>
      <c r="W16" s="64" t="s">
        <v>274</v>
      </c>
      <c r="X16" s="64" t="s">
        <v>275</v>
      </c>
      <c r="Y16" s="64" t="s">
        <v>276</v>
      </c>
      <c r="Z16" s="64" t="s">
        <v>277</v>
      </c>
      <c r="AA16" s="64" t="s">
        <v>278</v>
      </c>
      <c r="AB16" s="64" t="s">
        <v>279</v>
      </c>
      <c r="AC16" s="64" t="s">
        <v>280</v>
      </c>
      <c r="AD16" s="65" t="s">
        <v>290</v>
      </c>
    </row>
    <row r="17" spans="1:30" s="49" customFormat="1" ht="33.75" customHeight="1" x14ac:dyDescent="0.25">
      <c r="A17" s="10" t="s">
        <v>19</v>
      </c>
      <c r="B17" s="11" t="s">
        <v>20</v>
      </c>
      <c r="C17" s="6" t="s">
        <v>21</v>
      </c>
      <c r="D17" s="40">
        <f>D18</f>
        <v>0</v>
      </c>
      <c r="E17" s="40">
        <v>0</v>
      </c>
      <c r="F17" s="40">
        <v>0</v>
      </c>
      <c r="G17" s="40">
        <f>G24</f>
        <v>0.65</v>
      </c>
      <c r="H17" s="40">
        <v>0</v>
      </c>
      <c r="I17" s="40">
        <f>I18</f>
        <v>2.0129999999999999</v>
      </c>
      <c r="J17" s="40">
        <f>J18</f>
        <v>0.20099999999999998</v>
      </c>
      <c r="K17" s="40">
        <v>0</v>
      </c>
      <c r="L17" s="40">
        <v>0</v>
      </c>
      <c r="M17" s="40">
        <v>0</v>
      </c>
      <c r="N17" s="40">
        <v>0</v>
      </c>
      <c r="O17" s="40">
        <v>1.42</v>
      </c>
      <c r="P17" s="40">
        <v>3.1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</row>
    <row r="18" spans="1:30" s="49" customFormat="1" ht="33.75" customHeight="1" x14ac:dyDescent="0.25">
      <c r="A18" s="10" t="s">
        <v>23</v>
      </c>
      <c r="B18" s="11" t="s">
        <v>24</v>
      </c>
      <c r="C18" s="6" t="s">
        <v>21</v>
      </c>
      <c r="D18" s="40">
        <f>D25</f>
        <v>0</v>
      </c>
      <c r="E18" s="40">
        <v>0</v>
      </c>
      <c r="F18" s="40">
        <v>0</v>
      </c>
      <c r="G18" s="40">
        <v>0</v>
      </c>
      <c r="H18" s="40">
        <v>0</v>
      </c>
      <c r="I18" s="40">
        <f>I24</f>
        <v>2.0129999999999999</v>
      </c>
      <c r="J18" s="40">
        <f>J24</f>
        <v>0.20099999999999998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</row>
    <row r="19" spans="1:30" s="49" customFormat="1" ht="33.75" customHeight="1" x14ac:dyDescent="0.25">
      <c r="A19" s="10" t="s">
        <v>25</v>
      </c>
      <c r="B19" s="11" t="s">
        <v>26</v>
      </c>
      <c r="C19" s="6" t="s">
        <v>21</v>
      </c>
      <c r="D19" s="40">
        <v>0</v>
      </c>
      <c r="E19" s="40">
        <v>0</v>
      </c>
      <c r="F19" s="40">
        <v>0</v>
      </c>
      <c r="G19" s="40">
        <v>0.65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1.42</v>
      </c>
      <c r="P19" s="40">
        <v>3.1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</row>
    <row r="20" spans="1:30" s="49" customFormat="1" ht="33.75" customHeight="1" x14ac:dyDescent="0.25">
      <c r="A20" s="10" t="s">
        <v>27</v>
      </c>
      <c r="B20" s="21" t="s">
        <v>28</v>
      </c>
      <c r="C20" s="6" t="s">
        <v>21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</row>
    <row r="21" spans="1:30" ht="33.75" customHeight="1" x14ac:dyDescent="0.2">
      <c r="A21" s="10" t="s">
        <v>29</v>
      </c>
      <c r="B21" s="11" t="s">
        <v>30</v>
      </c>
      <c r="C21" s="6" t="s">
        <v>21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</row>
    <row r="22" spans="1:30" ht="33.75" customHeight="1" x14ac:dyDescent="0.2">
      <c r="A22" s="10" t="s">
        <v>31</v>
      </c>
      <c r="B22" s="11" t="s">
        <v>32</v>
      </c>
      <c r="C22" s="6" t="s">
        <v>21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</row>
    <row r="23" spans="1:30" ht="33.75" customHeight="1" x14ac:dyDescent="0.25">
      <c r="A23" s="10" t="s">
        <v>33</v>
      </c>
      <c r="B23" s="21" t="s">
        <v>34</v>
      </c>
      <c r="C23" s="6" t="s">
        <v>21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</row>
    <row r="24" spans="1:30" ht="33.75" customHeight="1" x14ac:dyDescent="0.2">
      <c r="A24" s="10" t="s">
        <v>35</v>
      </c>
      <c r="B24" s="11" t="s">
        <v>36</v>
      </c>
      <c r="C24" s="6" t="s">
        <v>21</v>
      </c>
      <c r="D24" s="40">
        <f>D25</f>
        <v>0</v>
      </c>
      <c r="E24" s="40">
        <v>0</v>
      </c>
      <c r="F24" s="40">
        <v>0</v>
      </c>
      <c r="G24" s="40">
        <f>G25+G19</f>
        <v>0.65</v>
      </c>
      <c r="H24" s="40">
        <v>0</v>
      </c>
      <c r="I24" s="40">
        <f>I25</f>
        <v>2.0129999999999999</v>
      </c>
      <c r="J24" s="40">
        <f>J25</f>
        <v>0.20099999999999998</v>
      </c>
      <c r="K24" s="40">
        <v>0</v>
      </c>
      <c r="L24" s="40">
        <v>0</v>
      </c>
      <c r="M24" s="40">
        <v>0</v>
      </c>
      <c r="N24" s="40">
        <v>0</v>
      </c>
      <c r="O24" s="40">
        <v>1.42</v>
      </c>
      <c r="P24" s="40">
        <v>3.1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</row>
    <row r="25" spans="1:30" ht="33.75" customHeight="1" x14ac:dyDescent="0.2">
      <c r="A25" s="10" t="s">
        <v>37</v>
      </c>
      <c r="B25" s="11" t="s">
        <v>38</v>
      </c>
      <c r="C25" s="6" t="s">
        <v>21</v>
      </c>
      <c r="D25" s="40">
        <f>D26</f>
        <v>0</v>
      </c>
      <c r="E25" s="40">
        <v>0</v>
      </c>
      <c r="F25" s="40">
        <v>0</v>
      </c>
      <c r="G25" s="40">
        <f>G26</f>
        <v>0</v>
      </c>
      <c r="H25" s="40">
        <v>0</v>
      </c>
      <c r="I25" s="40">
        <f>I26</f>
        <v>2.0129999999999999</v>
      </c>
      <c r="J25" s="40">
        <f>J26</f>
        <v>0.20099999999999998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</row>
    <row r="26" spans="1:30" ht="33.75" customHeight="1" x14ac:dyDescent="0.2">
      <c r="A26" s="10" t="s">
        <v>39</v>
      </c>
      <c r="B26" s="11" t="s">
        <v>40</v>
      </c>
      <c r="C26" s="6" t="s">
        <v>21</v>
      </c>
      <c r="D26" s="40">
        <f>D37</f>
        <v>0</v>
      </c>
      <c r="E26" s="40">
        <v>0</v>
      </c>
      <c r="F26" s="40">
        <v>0</v>
      </c>
      <c r="G26" s="40">
        <f>G37</f>
        <v>0</v>
      </c>
      <c r="H26" s="40">
        <v>0</v>
      </c>
      <c r="I26" s="40">
        <f>I27+I35+I37</f>
        <v>2.0129999999999999</v>
      </c>
      <c r="J26" s="40">
        <f>J27+J35+J37</f>
        <v>0.20099999999999998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</row>
    <row r="27" spans="1:30" ht="33.75" customHeight="1" x14ac:dyDescent="0.2">
      <c r="A27" s="10" t="s">
        <v>41</v>
      </c>
      <c r="B27" s="11" t="s">
        <v>42</v>
      </c>
      <c r="C27" s="6" t="s">
        <v>21</v>
      </c>
      <c r="D27" s="40">
        <v>0</v>
      </c>
      <c r="E27" s="40">
        <v>0</v>
      </c>
      <c r="F27" s="40">
        <v>0</v>
      </c>
      <c r="G27" s="40">
        <v>0</v>
      </c>
      <c r="H27" s="40">
        <f t="shared" ref="H27:I27" si="0">SUM(H28:H34)</f>
        <v>0</v>
      </c>
      <c r="I27" s="40">
        <f t="shared" si="0"/>
        <v>1.8029999999999999</v>
      </c>
      <c r="J27" s="40">
        <f>SUM(J28:J34)</f>
        <v>5.0999999999999997E-2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</row>
    <row r="28" spans="1:30" ht="144.75" customHeight="1" x14ac:dyDescent="0.2">
      <c r="A28" s="10" t="s">
        <v>41</v>
      </c>
      <c r="B28" s="11" t="s">
        <v>139</v>
      </c>
      <c r="C28" s="6" t="s">
        <v>140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0.35</v>
      </c>
      <c r="J28" s="40">
        <v>6.0000000000000001E-3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</row>
    <row r="29" spans="1:30" ht="144.75" customHeight="1" x14ac:dyDescent="0.2">
      <c r="A29" s="10" t="s">
        <v>41</v>
      </c>
      <c r="B29" s="11" t="s">
        <v>209</v>
      </c>
      <c r="C29" s="6" t="s">
        <v>141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0.8</v>
      </c>
      <c r="J29" s="40">
        <v>5.0000000000000001E-3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</row>
    <row r="30" spans="1:30" ht="144.75" customHeight="1" x14ac:dyDescent="0.2">
      <c r="A30" s="10" t="s">
        <v>41</v>
      </c>
      <c r="B30" s="11" t="s">
        <v>142</v>
      </c>
      <c r="C30" s="6" t="s">
        <v>143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7.0000000000000007E-2</v>
      </c>
      <c r="J30" s="40">
        <v>5.0000000000000001E-3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</row>
    <row r="31" spans="1:30" ht="144.75" customHeight="1" x14ac:dyDescent="0.2">
      <c r="A31" s="10" t="s">
        <v>41</v>
      </c>
      <c r="B31" s="11" t="s">
        <v>144</v>
      </c>
      <c r="C31" s="6" t="s">
        <v>145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3.5000000000000003E-2</v>
      </c>
      <c r="J31" s="40">
        <v>5.0000000000000001E-3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</row>
    <row r="32" spans="1:30" ht="144.75" customHeight="1" x14ac:dyDescent="0.2">
      <c r="A32" s="10" t="s">
        <v>41</v>
      </c>
      <c r="B32" s="11" t="s">
        <v>147</v>
      </c>
      <c r="C32" s="6" t="s">
        <v>148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0.28799999999999998</v>
      </c>
      <c r="J32" s="40">
        <v>0.01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</row>
    <row r="33" spans="1:30" ht="144.75" customHeight="1" x14ac:dyDescent="0.2">
      <c r="A33" s="10" t="s">
        <v>41</v>
      </c>
      <c r="B33" s="11" t="s">
        <v>149</v>
      </c>
      <c r="C33" s="6" t="s">
        <v>150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0.2</v>
      </c>
      <c r="J33" s="40">
        <v>5.0000000000000001E-3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</row>
    <row r="34" spans="1:30" ht="186" customHeight="1" x14ac:dyDescent="0.2">
      <c r="A34" s="10" t="s">
        <v>41</v>
      </c>
      <c r="B34" s="11" t="s">
        <v>151</v>
      </c>
      <c r="C34" s="6" t="s">
        <v>152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0.06</v>
      </c>
      <c r="J34" s="40">
        <v>1.4999999999999999E-2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</row>
    <row r="35" spans="1:30" ht="144.75" customHeight="1" x14ac:dyDescent="0.2">
      <c r="A35" s="14" t="s">
        <v>43</v>
      </c>
      <c r="B35" s="11" t="s">
        <v>44</v>
      </c>
      <c r="C35" s="6" t="s">
        <v>21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f t="shared" ref="I35" si="1">I36</f>
        <v>0.21</v>
      </c>
      <c r="J35" s="40">
        <f>J36</f>
        <v>0.15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</row>
    <row r="36" spans="1:30" ht="144.75" customHeight="1" x14ac:dyDescent="0.2">
      <c r="A36" s="14" t="s">
        <v>43</v>
      </c>
      <c r="B36" s="11" t="s">
        <v>134</v>
      </c>
      <c r="C36" s="6" t="s">
        <v>135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0.21</v>
      </c>
      <c r="J36" s="40">
        <v>0.15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</row>
    <row r="37" spans="1:30" ht="67.5" customHeight="1" x14ac:dyDescent="0.2">
      <c r="A37" s="14" t="s">
        <v>45</v>
      </c>
      <c r="B37" s="11" t="s">
        <v>46</v>
      </c>
      <c r="C37" s="6" t="s">
        <v>21</v>
      </c>
      <c r="D37" s="40">
        <f>D38+D39</f>
        <v>0</v>
      </c>
      <c r="E37" s="40">
        <v>0</v>
      </c>
      <c r="F37" s="40">
        <v>0</v>
      </c>
      <c r="G37" s="40">
        <f>G39</f>
        <v>0</v>
      </c>
      <c r="H37" s="40">
        <v>0</v>
      </c>
      <c r="I37" s="40">
        <f t="shared" ref="I37" si="2">I38+I39</f>
        <v>0</v>
      </c>
      <c r="J37" s="40">
        <f>J38+J39</f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</row>
    <row r="38" spans="1:30" ht="124.5" customHeight="1" x14ac:dyDescent="0.2">
      <c r="A38" s="14" t="s">
        <v>45</v>
      </c>
      <c r="B38" s="11" t="s">
        <v>146</v>
      </c>
      <c r="C38" s="6" t="s">
        <v>136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</row>
    <row r="39" spans="1:30" ht="144.75" customHeight="1" x14ac:dyDescent="0.2">
      <c r="A39" s="14" t="s">
        <v>45</v>
      </c>
      <c r="B39" s="11" t="s">
        <v>137</v>
      </c>
      <c r="C39" s="6" t="s">
        <v>138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</row>
    <row r="40" spans="1:30" ht="48.75" customHeight="1" x14ac:dyDescent="0.2">
      <c r="A40" s="23" t="s">
        <v>47</v>
      </c>
      <c r="B40" s="11" t="s">
        <v>48</v>
      </c>
      <c r="C40" s="6" t="s">
        <v>21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</row>
    <row r="41" spans="1:30" ht="48.75" customHeight="1" x14ac:dyDescent="0.2">
      <c r="A41" s="14" t="s">
        <v>49</v>
      </c>
      <c r="B41" s="11" t="s">
        <v>50</v>
      </c>
      <c r="C41" s="6" t="s">
        <v>21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</row>
    <row r="42" spans="1:30" ht="48.75" customHeight="1" x14ac:dyDescent="0.2">
      <c r="A42" s="14" t="s">
        <v>51</v>
      </c>
      <c r="B42" s="11" t="s">
        <v>52</v>
      </c>
      <c r="C42" s="6" t="s">
        <v>21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</row>
    <row r="43" spans="1:30" ht="48.75" customHeight="1" x14ac:dyDescent="0.2">
      <c r="A43" s="14" t="s">
        <v>53</v>
      </c>
      <c r="B43" s="11" t="s">
        <v>54</v>
      </c>
      <c r="C43" s="6" t="s">
        <v>21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</row>
    <row r="44" spans="1:30" ht="48.75" customHeight="1" x14ac:dyDescent="0.2">
      <c r="A44" s="14" t="s">
        <v>55</v>
      </c>
      <c r="B44" s="11" t="s">
        <v>56</v>
      </c>
      <c r="C44" s="6" t="s">
        <v>21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</row>
    <row r="45" spans="1:30" ht="87.75" customHeight="1" x14ac:dyDescent="0.2">
      <c r="A45" s="14" t="s">
        <v>55</v>
      </c>
      <c r="B45" s="11" t="s">
        <v>57</v>
      </c>
      <c r="C45" s="6" t="s">
        <v>21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</row>
    <row r="46" spans="1:30" ht="75.75" customHeight="1" x14ac:dyDescent="0.2">
      <c r="A46" s="14" t="s">
        <v>55</v>
      </c>
      <c r="B46" s="11" t="s">
        <v>58</v>
      </c>
      <c r="C46" s="6" t="s">
        <v>21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</row>
    <row r="47" spans="1:30" ht="85.5" customHeight="1" x14ac:dyDescent="0.2">
      <c r="A47" s="14" t="s">
        <v>55</v>
      </c>
      <c r="B47" s="11" t="s">
        <v>59</v>
      </c>
      <c r="C47" s="6" t="s">
        <v>21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</row>
    <row r="48" spans="1:30" ht="48" customHeight="1" x14ac:dyDescent="0.2">
      <c r="A48" s="14" t="s">
        <v>60</v>
      </c>
      <c r="B48" s="11" t="s">
        <v>56</v>
      </c>
      <c r="C48" s="6" t="s">
        <v>21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</row>
    <row r="49" spans="1:30" ht="85.5" customHeight="1" x14ac:dyDescent="0.2">
      <c r="A49" s="14" t="s">
        <v>60</v>
      </c>
      <c r="B49" s="11" t="s">
        <v>57</v>
      </c>
      <c r="C49" s="6" t="s">
        <v>21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</row>
    <row r="50" spans="1:30" ht="74.25" customHeight="1" x14ac:dyDescent="0.2">
      <c r="A50" s="14" t="s">
        <v>60</v>
      </c>
      <c r="B50" s="11" t="s">
        <v>58</v>
      </c>
      <c r="C50" s="6" t="s">
        <v>21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</row>
    <row r="51" spans="1:30" ht="76.5" customHeight="1" x14ac:dyDescent="0.2">
      <c r="A51" s="14" t="s">
        <v>60</v>
      </c>
      <c r="B51" s="11" t="s">
        <v>61</v>
      </c>
      <c r="C51" s="6" t="s">
        <v>21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</row>
    <row r="52" spans="1:30" ht="67.5" customHeight="1" x14ac:dyDescent="0.2">
      <c r="A52" s="14" t="s">
        <v>62</v>
      </c>
      <c r="B52" s="11" t="s">
        <v>63</v>
      </c>
      <c r="C52" s="6" t="s">
        <v>21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</row>
    <row r="53" spans="1:30" ht="57" customHeight="1" x14ac:dyDescent="0.2">
      <c r="A53" s="14" t="s">
        <v>64</v>
      </c>
      <c r="B53" s="11" t="s">
        <v>65</v>
      </c>
      <c r="C53" s="6" t="s">
        <v>21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</row>
    <row r="54" spans="1:30" ht="73.5" customHeight="1" x14ac:dyDescent="0.2">
      <c r="A54" s="14" t="s">
        <v>66</v>
      </c>
      <c r="B54" s="11" t="s">
        <v>67</v>
      </c>
      <c r="C54" s="6" t="s">
        <v>21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</row>
    <row r="55" spans="1:30" ht="45" customHeight="1" x14ac:dyDescent="0.2">
      <c r="A55" s="14" t="s">
        <v>68</v>
      </c>
      <c r="B55" s="11" t="s">
        <v>69</v>
      </c>
      <c r="C55" s="6" t="s">
        <v>21</v>
      </c>
      <c r="D55" s="40">
        <v>0</v>
      </c>
      <c r="E55" s="40">
        <v>0</v>
      </c>
      <c r="F55" s="40">
        <v>0</v>
      </c>
      <c r="G55" s="40">
        <v>0.65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1.42</v>
      </c>
      <c r="P55" s="40">
        <v>3.1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</row>
    <row r="56" spans="1:30" ht="54.75" customHeight="1" x14ac:dyDescent="0.2">
      <c r="A56" s="14" t="s">
        <v>70</v>
      </c>
      <c r="B56" s="11" t="s">
        <v>71</v>
      </c>
      <c r="C56" s="6" t="s">
        <v>21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</row>
    <row r="57" spans="1:30" ht="44.25" customHeight="1" x14ac:dyDescent="0.2">
      <c r="A57" s="14" t="s">
        <v>72</v>
      </c>
      <c r="B57" s="11" t="s">
        <v>73</v>
      </c>
      <c r="C57" s="6" t="s">
        <v>21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</row>
    <row r="58" spans="1:30" ht="44.25" customHeight="1" x14ac:dyDescent="0.2">
      <c r="A58" s="14" t="s">
        <v>74</v>
      </c>
      <c r="B58" s="11" t="s">
        <v>75</v>
      </c>
      <c r="C58" s="6" t="s">
        <v>21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</row>
    <row r="59" spans="1:30" ht="44.25" customHeight="1" x14ac:dyDescent="0.2">
      <c r="A59" s="10" t="s">
        <v>76</v>
      </c>
      <c r="B59" s="11" t="s">
        <v>77</v>
      </c>
      <c r="C59" s="6" t="s">
        <v>21</v>
      </c>
      <c r="D59" s="40">
        <v>0</v>
      </c>
      <c r="E59" s="40">
        <v>0</v>
      </c>
      <c r="F59" s="40">
        <v>0</v>
      </c>
      <c r="G59" s="40">
        <v>0.65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1.42</v>
      </c>
      <c r="P59" s="40">
        <v>3.1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</row>
    <row r="60" spans="1:30" ht="44.25" customHeight="1" x14ac:dyDescent="0.2">
      <c r="A60" s="14" t="s">
        <v>78</v>
      </c>
      <c r="B60" s="11" t="s">
        <v>79</v>
      </c>
      <c r="C60" s="6" t="s">
        <v>21</v>
      </c>
      <c r="D60" s="40">
        <v>0</v>
      </c>
      <c r="E60" s="40">
        <v>0</v>
      </c>
      <c r="F60" s="40">
        <v>0</v>
      </c>
      <c r="G60" s="40">
        <v>0.65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1.42</v>
      </c>
      <c r="P60" s="40">
        <v>3.1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</row>
    <row r="61" spans="1:30" ht="67.5" customHeight="1" x14ac:dyDescent="0.2">
      <c r="A61" s="6" t="s">
        <v>78</v>
      </c>
      <c r="B61" s="15" t="s">
        <v>281</v>
      </c>
      <c r="C61" s="40" t="s">
        <v>282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</row>
    <row r="62" spans="1:30" ht="67.5" customHeight="1" x14ac:dyDescent="0.2">
      <c r="A62" s="6" t="s">
        <v>78</v>
      </c>
      <c r="B62" s="15" t="s">
        <v>82</v>
      </c>
      <c r="C62" s="40" t="s">
        <v>211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</row>
    <row r="63" spans="1:30" ht="67.5" customHeight="1" x14ac:dyDescent="0.2">
      <c r="A63" s="6" t="s">
        <v>78</v>
      </c>
      <c r="B63" s="15" t="s">
        <v>83</v>
      </c>
      <c r="C63" s="40" t="s">
        <v>212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</row>
    <row r="64" spans="1:30" ht="67.5" customHeight="1" x14ac:dyDescent="0.2">
      <c r="A64" s="6" t="s">
        <v>78</v>
      </c>
      <c r="B64" s="15" t="s">
        <v>84</v>
      </c>
      <c r="C64" s="40" t="s">
        <v>213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</row>
    <row r="65" spans="1:30" ht="67.5" customHeight="1" x14ac:dyDescent="0.2">
      <c r="A65" s="6" t="s">
        <v>78</v>
      </c>
      <c r="B65" s="15" t="s">
        <v>85</v>
      </c>
      <c r="C65" s="40" t="s">
        <v>86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</row>
    <row r="66" spans="1:30" ht="139.5" customHeight="1" x14ac:dyDescent="0.2">
      <c r="A66" s="6" t="s">
        <v>78</v>
      </c>
      <c r="B66" s="15" t="s">
        <v>128</v>
      </c>
      <c r="C66" s="40" t="s">
        <v>87</v>
      </c>
      <c r="D66" s="40">
        <v>0</v>
      </c>
      <c r="E66" s="40">
        <v>0</v>
      </c>
      <c r="F66" s="40">
        <v>0</v>
      </c>
      <c r="G66" s="40">
        <v>0.65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1.42</v>
      </c>
      <c r="P66" s="40">
        <v>3.1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</row>
    <row r="67" spans="1:30" ht="64.5" customHeight="1" x14ac:dyDescent="0.2">
      <c r="A67" s="6" t="s">
        <v>78</v>
      </c>
      <c r="B67" s="15" t="s">
        <v>88</v>
      </c>
      <c r="C67" s="40" t="s">
        <v>89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</row>
    <row r="68" spans="1:30" ht="76.5" customHeight="1" x14ac:dyDescent="0.2">
      <c r="A68" s="6" t="s">
        <v>78</v>
      </c>
      <c r="B68" s="15" t="s">
        <v>160</v>
      </c>
      <c r="C68" s="40" t="s">
        <v>214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</row>
    <row r="69" spans="1:30" ht="46.5" customHeight="1" x14ac:dyDescent="0.2">
      <c r="A69" s="14" t="s">
        <v>90</v>
      </c>
      <c r="B69" s="11" t="s">
        <v>91</v>
      </c>
      <c r="C69" s="6" t="s">
        <v>21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</row>
    <row r="70" spans="1:30" ht="46.5" customHeight="1" x14ac:dyDescent="0.2">
      <c r="A70" s="14" t="s">
        <v>92</v>
      </c>
      <c r="B70" s="11" t="s">
        <v>93</v>
      </c>
      <c r="C70" s="6" t="s">
        <v>21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</row>
    <row r="71" spans="1:30" ht="46.5" customHeight="1" x14ac:dyDescent="0.2">
      <c r="A71" s="14" t="s">
        <v>94</v>
      </c>
      <c r="B71" s="11" t="s">
        <v>95</v>
      </c>
      <c r="C71" s="6" t="s">
        <v>21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</row>
    <row r="72" spans="1:30" ht="46.5" customHeight="1" x14ac:dyDescent="0.2">
      <c r="A72" s="14" t="s">
        <v>96</v>
      </c>
      <c r="B72" s="11" t="s">
        <v>97</v>
      </c>
      <c r="C72" s="6" t="s">
        <v>21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</row>
    <row r="73" spans="1:30" ht="46.5" customHeight="1" x14ac:dyDescent="0.2">
      <c r="A73" s="14" t="s">
        <v>98</v>
      </c>
      <c r="B73" s="11" t="s">
        <v>99</v>
      </c>
      <c r="C73" s="6" t="s">
        <v>21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</row>
    <row r="74" spans="1:30" ht="46.5" customHeight="1" x14ac:dyDescent="0.2">
      <c r="A74" s="14" t="s">
        <v>100</v>
      </c>
      <c r="B74" s="11" t="s">
        <v>101</v>
      </c>
      <c r="C74" s="6" t="s">
        <v>21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</row>
    <row r="75" spans="1:30" ht="46.5" customHeight="1" x14ac:dyDescent="0.2">
      <c r="A75" s="14" t="s">
        <v>102</v>
      </c>
      <c r="B75" s="11" t="s">
        <v>103</v>
      </c>
      <c r="C75" s="6" t="s">
        <v>21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</row>
    <row r="76" spans="1:30" ht="46.5" customHeight="1" x14ac:dyDescent="0.2">
      <c r="A76" s="14" t="s">
        <v>104</v>
      </c>
      <c r="B76" s="11" t="s">
        <v>105</v>
      </c>
      <c r="C76" s="6" t="s">
        <v>21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</row>
    <row r="77" spans="1:30" ht="46.5" customHeight="1" x14ac:dyDescent="0.2">
      <c r="A77" s="14" t="s">
        <v>106</v>
      </c>
      <c r="B77" s="11" t="s">
        <v>107</v>
      </c>
      <c r="C77" s="6" t="s">
        <v>21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</row>
    <row r="78" spans="1:30" ht="46.5" customHeight="1" x14ac:dyDescent="0.2">
      <c r="A78" s="14" t="s">
        <v>108</v>
      </c>
      <c r="B78" s="11" t="s">
        <v>109</v>
      </c>
      <c r="C78" s="6" t="s">
        <v>21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</row>
    <row r="79" spans="1:30" ht="46.5" customHeight="1" x14ac:dyDescent="0.2">
      <c r="A79" s="14" t="s">
        <v>110</v>
      </c>
      <c r="B79" s="11" t="s">
        <v>111</v>
      </c>
      <c r="C79" s="6" t="s">
        <v>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</row>
    <row r="80" spans="1:30" ht="46.5" customHeight="1" x14ac:dyDescent="0.2">
      <c r="A80" s="14" t="s">
        <v>112</v>
      </c>
      <c r="B80" s="11" t="s">
        <v>113</v>
      </c>
      <c r="C80" s="6" t="s">
        <v>21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</row>
    <row r="81" spans="1:30" ht="46.5" customHeight="1" x14ac:dyDescent="0.2">
      <c r="A81" s="14" t="s">
        <v>114</v>
      </c>
      <c r="B81" s="11" t="s">
        <v>115</v>
      </c>
      <c r="C81" s="6" t="s">
        <v>21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</row>
    <row r="82" spans="1:30" ht="46.5" customHeight="1" x14ac:dyDescent="0.2">
      <c r="A82" s="14" t="s">
        <v>116</v>
      </c>
      <c r="B82" s="11" t="s">
        <v>117</v>
      </c>
      <c r="C82" s="6" t="s">
        <v>21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</row>
    <row r="83" spans="1:30" ht="46.5" customHeight="1" x14ac:dyDescent="0.2">
      <c r="A83" s="14" t="s">
        <v>118</v>
      </c>
      <c r="B83" s="11" t="s">
        <v>119</v>
      </c>
      <c r="C83" s="6" t="s">
        <v>21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</row>
    <row r="84" spans="1:30" ht="46.5" customHeight="1" x14ac:dyDescent="0.2">
      <c r="A84" s="14" t="s">
        <v>120</v>
      </c>
      <c r="B84" s="11" t="s">
        <v>121</v>
      </c>
      <c r="C84" s="6" t="s">
        <v>21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</row>
    <row r="85" spans="1:30" ht="46.5" customHeight="1" x14ac:dyDescent="0.2">
      <c r="A85" s="14" t="s">
        <v>122</v>
      </c>
      <c r="B85" s="11" t="s">
        <v>123</v>
      </c>
      <c r="C85" s="6" t="s">
        <v>21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</row>
    <row r="86" spans="1:30" ht="46.5" customHeight="1" x14ac:dyDescent="0.2">
      <c r="A86" s="14" t="s">
        <v>124</v>
      </c>
      <c r="B86" s="11" t="s">
        <v>125</v>
      </c>
      <c r="C86" s="6" t="s">
        <v>21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</row>
    <row r="87" spans="1:30" ht="46.5" customHeight="1" x14ac:dyDescent="0.2">
      <c r="A87" s="14" t="s">
        <v>126</v>
      </c>
      <c r="B87" s="11" t="s">
        <v>127</v>
      </c>
      <c r="C87" s="6" t="s">
        <v>21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</row>
  </sheetData>
  <mergeCells count="14">
    <mergeCell ref="I2:L2"/>
    <mergeCell ref="A10:AD10"/>
    <mergeCell ref="A11:AD11"/>
    <mergeCell ref="A9:AD9"/>
    <mergeCell ref="Y13:AA13"/>
    <mergeCell ref="AB13:AC13"/>
    <mergeCell ref="A12:A15"/>
    <mergeCell ref="B12:B15"/>
    <mergeCell ref="C12:C15"/>
    <mergeCell ref="D12:AD12"/>
    <mergeCell ref="D13:M13"/>
    <mergeCell ref="N13:S13"/>
    <mergeCell ref="T13:V13"/>
    <mergeCell ref="W13:X13"/>
  </mergeCells>
  <conditionalFormatting sqref="D13:D14">
    <cfRule type="containsErrors" dxfId="15" priority="2">
      <formula>ISERROR(D13)</formula>
    </cfRule>
  </conditionalFormatting>
  <conditionalFormatting sqref="D12:AD12 T13:AD13 J14:M14 A16:C16">
    <cfRule type="containsErrors" dxfId="14" priority="3">
      <formula>ISERROR(A12)</formula>
    </cfRule>
  </conditionalFormatting>
  <conditionalFormatting sqref="D15:AD16">
    <cfRule type="containsErrors" dxfId="13" priority="1">
      <formula>ISERROR(D15)</formula>
    </cfRule>
  </conditionalFormatting>
  <conditionalFormatting sqref="N13:N14 G14 P14:AD14">
    <cfRule type="containsErrors" dxfId="12" priority="4">
      <formula>ISERROR(G13)</formula>
    </cfRule>
  </conditionalFormatting>
  <pageMargins left="0.31496062992125984" right="0.31496062992125984" top="0.55118110236220474" bottom="0.35433070866141736" header="0" footer="0"/>
  <pageSetup paperSize="8" scale="2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V87"/>
  <sheetViews>
    <sheetView view="pageBreakPreview" topLeftCell="A7" zoomScale="60" zoomScaleNormal="60" workbookViewId="0">
      <selection activeCell="A16" sqref="A16:XFD16"/>
    </sheetView>
  </sheetViews>
  <sheetFormatPr defaultColWidth="9" defaultRowHeight="12" x14ac:dyDescent="0.2"/>
  <cols>
    <col min="1" max="1" width="9.75" style="53" customWidth="1"/>
    <col min="2" max="2" width="66.875" style="53" customWidth="1"/>
    <col min="3" max="9" width="20.625" style="53" customWidth="1"/>
    <col min="10" max="11" width="15.375" style="53" customWidth="1"/>
    <col min="12" max="12" width="23.125" style="53" customWidth="1"/>
    <col min="13" max="18" width="15.375" style="53" customWidth="1"/>
    <col min="19" max="19" width="17" style="53" customWidth="1"/>
    <col min="20" max="23" width="15" style="53" customWidth="1"/>
    <col min="24" max="24" width="16" style="53" customWidth="1"/>
    <col min="25" max="28" width="15" style="53" customWidth="1"/>
    <col min="29" max="30" width="18.125" style="53" customWidth="1"/>
    <col min="31" max="16384" width="9" style="53"/>
  </cols>
  <sheetData>
    <row r="1" spans="1:30" ht="18.75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66"/>
      <c r="AD1" s="17" t="s">
        <v>292</v>
      </c>
    </row>
    <row r="2" spans="1:30" ht="18.75" x14ac:dyDescent="0.3">
      <c r="A2" s="52"/>
      <c r="B2" s="52"/>
      <c r="C2" s="52"/>
      <c r="D2" s="52"/>
      <c r="E2" s="52"/>
      <c r="F2" s="52"/>
      <c r="G2" s="52"/>
      <c r="H2" s="67"/>
      <c r="I2" s="67"/>
      <c r="J2" s="163"/>
      <c r="K2" s="163"/>
      <c r="L2" s="163"/>
      <c r="M2" s="163"/>
      <c r="N2" s="52"/>
      <c r="O2" s="52"/>
      <c r="P2" s="52"/>
      <c r="Q2" s="52"/>
      <c r="R2" s="52"/>
      <c r="S2" s="52"/>
      <c r="T2" s="52"/>
      <c r="U2" s="52"/>
      <c r="V2" s="66"/>
      <c r="AD2" s="4" t="s">
        <v>191</v>
      </c>
    </row>
    <row r="3" spans="1:30" ht="18.75" x14ac:dyDescent="0.3">
      <c r="A3" s="52"/>
      <c r="B3" s="52"/>
      <c r="C3" s="52"/>
      <c r="D3" s="52"/>
      <c r="E3" s="52"/>
      <c r="F3" s="52"/>
      <c r="G3" s="52"/>
      <c r="H3" s="127"/>
      <c r="I3" s="127"/>
      <c r="J3" s="127"/>
      <c r="K3" s="127"/>
      <c r="L3" s="127"/>
      <c r="M3" s="127"/>
      <c r="N3" s="52"/>
      <c r="O3" s="52"/>
      <c r="P3" s="52"/>
      <c r="Q3" s="52"/>
      <c r="R3" s="52"/>
      <c r="S3" s="52"/>
      <c r="T3" s="52"/>
      <c r="U3" s="52"/>
      <c r="V3" s="128"/>
      <c r="AD3" s="4"/>
    </row>
    <row r="4" spans="1:30" ht="18.75" x14ac:dyDescent="0.3">
      <c r="A4" s="52"/>
      <c r="B4" s="52"/>
      <c r="C4" s="52"/>
      <c r="D4" s="52"/>
      <c r="E4" s="52"/>
      <c r="F4" s="52"/>
      <c r="G4" s="52"/>
      <c r="H4" s="127"/>
      <c r="I4" s="127"/>
      <c r="J4" s="127"/>
      <c r="K4" s="127"/>
      <c r="L4" s="127"/>
      <c r="M4" s="127"/>
      <c r="N4" s="52"/>
      <c r="O4" s="52"/>
      <c r="P4" s="52"/>
      <c r="Q4" s="52"/>
      <c r="R4" s="52"/>
      <c r="S4" s="52"/>
      <c r="T4" s="52"/>
      <c r="U4" s="52"/>
      <c r="V4" s="128"/>
      <c r="AD4" s="4"/>
    </row>
    <row r="5" spans="1:30" ht="18.75" x14ac:dyDescent="0.3">
      <c r="A5" s="52"/>
      <c r="B5" s="52"/>
      <c r="C5" s="52"/>
      <c r="D5" s="52"/>
      <c r="E5" s="52"/>
      <c r="F5" s="52"/>
      <c r="G5" s="52"/>
      <c r="H5" s="127"/>
      <c r="I5" s="127"/>
      <c r="J5" s="127"/>
      <c r="K5" s="127"/>
      <c r="L5" s="127"/>
      <c r="M5" s="127"/>
      <c r="N5" s="52"/>
      <c r="O5" s="52"/>
      <c r="P5" s="52"/>
      <c r="Q5" s="52"/>
      <c r="R5" s="52"/>
      <c r="S5" s="52"/>
      <c r="T5" s="52"/>
      <c r="U5" s="52"/>
      <c r="V5" s="128"/>
      <c r="AD5" s="4"/>
    </row>
    <row r="6" spans="1:30" ht="18.75" x14ac:dyDescent="0.3">
      <c r="A6" s="52"/>
      <c r="B6" s="52"/>
      <c r="C6" s="52"/>
      <c r="D6" s="52"/>
      <c r="E6" s="52"/>
      <c r="F6" s="52"/>
      <c r="G6" s="52"/>
      <c r="H6" s="127"/>
      <c r="I6" s="127"/>
      <c r="J6" s="127"/>
      <c r="K6" s="127"/>
      <c r="L6" s="127"/>
      <c r="M6" s="127"/>
      <c r="N6" s="52"/>
      <c r="O6" s="52"/>
      <c r="P6" s="52"/>
      <c r="Q6" s="52"/>
      <c r="R6" s="52"/>
      <c r="S6" s="52"/>
      <c r="T6" s="52"/>
      <c r="U6" s="52"/>
      <c r="V6" s="128"/>
      <c r="AD6" s="4"/>
    </row>
    <row r="7" spans="1:30" ht="18.75" x14ac:dyDescent="0.3">
      <c r="A7" s="52"/>
      <c r="B7" s="52"/>
      <c r="C7" s="52"/>
      <c r="D7" s="52"/>
      <c r="E7" s="52"/>
      <c r="F7" s="52"/>
      <c r="G7" s="52"/>
      <c r="H7" s="127"/>
      <c r="I7" s="127"/>
      <c r="J7" s="127"/>
      <c r="K7" s="127"/>
      <c r="L7" s="127"/>
      <c r="M7" s="127"/>
      <c r="N7" s="52"/>
      <c r="O7" s="52"/>
      <c r="P7" s="52"/>
      <c r="Q7" s="52"/>
      <c r="R7" s="52"/>
      <c r="S7" s="52"/>
      <c r="T7" s="52"/>
      <c r="U7" s="52"/>
      <c r="V7" s="128"/>
      <c r="AD7" s="4"/>
    </row>
    <row r="8" spans="1:30" ht="18.75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66"/>
      <c r="AD8" s="4"/>
    </row>
    <row r="9" spans="1:30" ht="57" customHeight="1" x14ac:dyDescent="0.2">
      <c r="A9" s="164" t="s">
        <v>291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</row>
    <row r="10" spans="1:30" ht="21.75" customHeight="1" x14ac:dyDescent="0.2">
      <c r="A10" s="140" t="s">
        <v>188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</row>
    <row r="11" spans="1:30" ht="15.75" customHeight="1" x14ac:dyDescent="0.2">
      <c r="A11" s="157" t="s">
        <v>17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</row>
    <row r="12" spans="1:30" s="54" customFormat="1" ht="33.75" customHeight="1" x14ac:dyDescent="0.25">
      <c r="A12" s="165" t="s">
        <v>10</v>
      </c>
      <c r="B12" s="165" t="s">
        <v>6</v>
      </c>
      <c r="C12" s="165" t="s">
        <v>222</v>
      </c>
      <c r="D12" s="162" t="s">
        <v>223</v>
      </c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  <c r="Q12" s="162"/>
      <c r="R12" s="162"/>
      <c r="S12" s="162"/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</row>
    <row r="13" spans="1:30" ht="123.75" customHeight="1" x14ac:dyDescent="0.2">
      <c r="A13" s="165"/>
      <c r="B13" s="165"/>
      <c r="C13" s="165"/>
      <c r="D13" s="159" t="s">
        <v>224</v>
      </c>
      <c r="E13" s="160"/>
      <c r="F13" s="160"/>
      <c r="G13" s="160"/>
      <c r="H13" s="160"/>
      <c r="I13" s="160"/>
      <c r="J13" s="160"/>
      <c r="K13" s="160"/>
      <c r="L13" s="160"/>
      <c r="M13" s="160"/>
      <c r="N13" s="159" t="s">
        <v>225</v>
      </c>
      <c r="O13" s="160"/>
      <c r="P13" s="160"/>
      <c r="Q13" s="160"/>
      <c r="R13" s="160"/>
      <c r="S13" s="160"/>
      <c r="T13" s="159" t="s">
        <v>226</v>
      </c>
      <c r="U13" s="160"/>
      <c r="V13" s="160"/>
      <c r="W13" s="159" t="s">
        <v>227</v>
      </c>
      <c r="X13" s="160"/>
      <c r="Y13" s="159" t="s">
        <v>228</v>
      </c>
      <c r="Z13" s="160"/>
      <c r="AA13" s="160"/>
      <c r="AB13" s="159" t="s">
        <v>229</v>
      </c>
      <c r="AC13" s="160"/>
      <c r="AD13" s="126" t="s">
        <v>230</v>
      </c>
    </row>
    <row r="14" spans="1:30" s="50" customFormat="1" ht="321.75" customHeight="1" x14ac:dyDescent="0.2">
      <c r="A14" s="165"/>
      <c r="B14" s="165"/>
      <c r="C14" s="165"/>
      <c r="D14" s="57" t="s">
        <v>231</v>
      </c>
      <c r="E14" s="57" t="s">
        <v>232</v>
      </c>
      <c r="F14" s="57" t="s">
        <v>233</v>
      </c>
      <c r="G14" s="57" t="s">
        <v>234</v>
      </c>
      <c r="H14" s="68" t="s">
        <v>235</v>
      </c>
      <c r="I14" s="68" t="s">
        <v>236</v>
      </c>
      <c r="J14" s="69" t="s">
        <v>237</v>
      </c>
      <c r="K14" s="69" t="s">
        <v>238</v>
      </c>
      <c r="L14" s="69" t="s">
        <v>239</v>
      </c>
      <c r="M14" s="60" t="s">
        <v>240</v>
      </c>
      <c r="N14" s="68" t="s">
        <v>241</v>
      </c>
      <c r="O14" s="68" t="s">
        <v>242</v>
      </c>
      <c r="P14" s="68" t="s">
        <v>243</v>
      </c>
      <c r="Q14" s="69" t="s">
        <v>244</v>
      </c>
      <c r="R14" s="69" t="s">
        <v>245</v>
      </c>
      <c r="S14" s="60" t="s">
        <v>246</v>
      </c>
      <c r="T14" s="60" t="s">
        <v>247</v>
      </c>
      <c r="U14" s="60" t="s">
        <v>248</v>
      </c>
      <c r="V14" s="69" t="s">
        <v>249</v>
      </c>
      <c r="W14" s="69" t="s">
        <v>250</v>
      </c>
      <c r="X14" s="69" t="s">
        <v>251</v>
      </c>
      <c r="Y14" s="69" t="s">
        <v>252</v>
      </c>
      <c r="Z14" s="69" t="s">
        <v>253</v>
      </c>
      <c r="AA14" s="69" t="s">
        <v>254</v>
      </c>
      <c r="AB14" s="69" t="s">
        <v>255</v>
      </c>
      <c r="AC14" s="69" t="s">
        <v>256</v>
      </c>
      <c r="AD14" s="69" t="s">
        <v>257</v>
      </c>
    </row>
    <row r="15" spans="1:30" ht="38.25" customHeight="1" x14ac:dyDescent="0.2">
      <c r="A15" s="165"/>
      <c r="B15" s="165"/>
      <c r="C15" s="165"/>
      <c r="D15" s="61" t="s">
        <v>283</v>
      </c>
      <c r="E15" s="61" t="s">
        <v>283</v>
      </c>
      <c r="F15" s="61" t="s">
        <v>283</v>
      </c>
      <c r="G15" s="61" t="s">
        <v>283</v>
      </c>
      <c r="H15" s="61" t="s">
        <v>283</v>
      </c>
      <c r="I15" s="61" t="s">
        <v>283</v>
      </c>
      <c r="J15" s="61" t="s">
        <v>283</v>
      </c>
      <c r="K15" s="61" t="s">
        <v>283</v>
      </c>
      <c r="L15" s="61" t="s">
        <v>283</v>
      </c>
      <c r="M15" s="61" t="s">
        <v>283</v>
      </c>
      <c r="N15" s="61" t="s">
        <v>283</v>
      </c>
      <c r="O15" s="61" t="s">
        <v>283</v>
      </c>
      <c r="P15" s="61" t="s">
        <v>283</v>
      </c>
      <c r="Q15" s="61" t="s">
        <v>283</v>
      </c>
      <c r="R15" s="61" t="s">
        <v>283</v>
      </c>
      <c r="S15" s="61" t="s">
        <v>283</v>
      </c>
      <c r="T15" s="61" t="s">
        <v>283</v>
      </c>
      <c r="U15" s="61" t="s">
        <v>283</v>
      </c>
      <c r="V15" s="61" t="s">
        <v>283</v>
      </c>
      <c r="W15" s="61" t="s">
        <v>283</v>
      </c>
      <c r="X15" s="61" t="s">
        <v>283</v>
      </c>
      <c r="Y15" s="61" t="s">
        <v>283</v>
      </c>
      <c r="Z15" s="61" t="s">
        <v>283</v>
      </c>
      <c r="AA15" s="61" t="s">
        <v>283</v>
      </c>
      <c r="AB15" s="61" t="s">
        <v>283</v>
      </c>
      <c r="AC15" s="61" t="s">
        <v>283</v>
      </c>
      <c r="AD15" s="61" t="s">
        <v>283</v>
      </c>
    </row>
    <row r="16" spans="1:30" s="52" customFormat="1" ht="15.75" x14ac:dyDescent="0.25">
      <c r="A16" s="62">
        <v>1</v>
      </c>
      <c r="B16" s="62">
        <v>2</v>
      </c>
      <c r="C16" s="63">
        <v>3</v>
      </c>
      <c r="D16" s="64" t="s">
        <v>259</v>
      </c>
      <c r="E16" s="64" t="s">
        <v>286</v>
      </c>
      <c r="F16" s="64" t="s">
        <v>287</v>
      </c>
      <c r="G16" s="64" t="s">
        <v>260</v>
      </c>
      <c r="H16" s="64" t="s">
        <v>288</v>
      </c>
      <c r="I16" s="64" t="s">
        <v>289</v>
      </c>
      <c r="J16" s="64" t="s">
        <v>261</v>
      </c>
      <c r="K16" s="64" t="s">
        <v>262</v>
      </c>
      <c r="L16" s="64" t="s">
        <v>263</v>
      </c>
      <c r="M16" s="64" t="s">
        <v>264</v>
      </c>
      <c r="N16" s="64" t="s">
        <v>265</v>
      </c>
      <c r="O16" s="64" t="s">
        <v>266</v>
      </c>
      <c r="P16" s="64" t="s">
        <v>267</v>
      </c>
      <c r="Q16" s="64" t="s">
        <v>268</v>
      </c>
      <c r="R16" s="64" t="s">
        <v>269</v>
      </c>
      <c r="S16" s="64" t="s">
        <v>270</v>
      </c>
      <c r="T16" s="64" t="s">
        <v>271</v>
      </c>
      <c r="U16" s="64" t="s">
        <v>272</v>
      </c>
      <c r="V16" s="64" t="s">
        <v>273</v>
      </c>
      <c r="W16" s="64" t="s">
        <v>274</v>
      </c>
      <c r="X16" s="64" t="s">
        <v>275</v>
      </c>
      <c r="Y16" s="64" t="s">
        <v>276</v>
      </c>
      <c r="Z16" s="64" t="s">
        <v>277</v>
      </c>
      <c r="AA16" s="64" t="s">
        <v>278</v>
      </c>
      <c r="AB16" s="64" t="s">
        <v>279</v>
      </c>
      <c r="AC16" s="64" t="s">
        <v>280</v>
      </c>
      <c r="AD16" s="65" t="s">
        <v>290</v>
      </c>
    </row>
    <row r="17" spans="1:48" s="71" customFormat="1" ht="15.75" x14ac:dyDescent="0.25">
      <c r="A17" s="10" t="s">
        <v>19</v>
      </c>
      <c r="B17" s="70" t="s">
        <v>20</v>
      </c>
      <c r="C17" s="6" t="s">
        <v>21</v>
      </c>
      <c r="D17" s="40">
        <v>2</v>
      </c>
      <c r="E17" s="40">
        <f t="shared" ref="E17:K17" si="0">E18</f>
        <v>0</v>
      </c>
      <c r="F17" s="40">
        <f t="shared" si="0"/>
        <v>0</v>
      </c>
      <c r="G17" s="40">
        <f t="shared" si="0"/>
        <v>0</v>
      </c>
      <c r="H17" s="40">
        <f t="shared" si="0"/>
        <v>0</v>
      </c>
      <c r="I17" s="40">
        <v>0.83199999999999996</v>
      </c>
      <c r="J17" s="40">
        <v>2.0284399999999998</v>
      </c>
      <c r="K17" s="40">
        <f t="shared" si="0"/>
        <v>0</v>
      </c>
      <c r="L17" s="40">
        <v>0</v>
      </c>
      <c r="M17" s="40">
        <v>0</v>
      </c>
      <c r="N17" s="40">
        <v>0</v>
      </c>
      <c r="O17" s="40">
        <v>3.3200000000000003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v>0</v>
      </c>
      <c r="AD17" s="40">
        <v>0</v>
      </c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</row>
    <row r="18" spans="1:48" s="71" customFormat="1" ht="15.75" x14ac:dyDescent="0.25">
      <c r="A18" s="10" t="s">
        <v>23</v>
      </c>
      <c r="B18" s="70" t="s">
        <v>24</v>
      </c>
      <c r="C18" s="6" t="s">
        <v>21</v>
      </c>
      <c r="D18" s="40">
        <v>2</v>
      </c>
      <c r="E18" s="40">
        <f t="shared" ref="E18:K18" si="1">E24</f>
        <v>0</v>
      </c>
      <c r="F18" s="40">
        <f t="shared" si="1"/>
        <v>0</v>
      </c>
      <c r="G18" s="40">
        <f t="shared" si="1"/>
        <v>0</v>
      </c>
      <c r="H18" s="40">
        <f t="shared" si="1"/>
        <v>0</v>
      </c>
      <c r="I18" s="40">
        <v>0.83199999999999996</v>
      </c>
      <c r="J18" s="40">
        <v>2.0284399999999998</v>
      </c>
      <c r="K18" s="40">
        <f t="shared" si="1"/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</row>
    <row r="19" spans="1:48" s="71" customFormat="1" ht="28.5" customHeight="1" x14ac:dyDescent="0.25">
      <c r="A19" s="10" t="s">
        <v>25</v>
      </c>
      <c r="B19" s="70" t="s">
        <v>26</v>
      </c>
      <c r="C19" s="6" t="s">
        <v>21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3.3200000000000003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</row>
    <row r="20" spans="1:48" s="71" customFormat="1" ht="45" customHeight="1" x14ac:dyDescent="0.25">
      <c r="A20" s="10" t="s">
        <v>27</v>
      </c>
      <c r="B20" s="72" t="s">
        <v>28</v>
      </c>
      <c r="C20" s="6" t="s">
        <v>21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</row>
    <row r="21" spans="1:48" s="73" customFormat="1" ht="34.5" customHeight="1" x14ac:dyDescent="0.2">
      <c r="A21" s="10" t="s">
        <v>29</v>
      </c>
      <c r="B21" s="70" t="s">
        <v>30</v>
      </c>
      <c r="C21" s="6" t="s">
        <v>21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</row>
    <row r="22" spans="1:48" s="73" customFormat="1" ht="48" customHeight="1" x14ac:dyDescent="0.2">
      <c r="A22" s="10" t="s">
        <v>31</v>
      </c>
      <c r="B22" s="70" t="s">
        <v>32</v>
      </c>
      <c r="C22" s="6" t="s">
        <v>21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</row>
    <row r="23" spans="1:48" s="73" customFormat="1" ht="27" customHeight="1" x14ac:dyDescent="0.25">
      <c r="A23" s="10" t="s">
        <v>33</v>
      </c>
      <c r="B23" s="72" t="s">
        <v>34</v>
      </c>
      <c r="C23" s="6" t="s">
        <v>21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</row>
    <row r="24" spans="1:48" s="73" customFormat="1" ht="28.5" customHeight="1" x14ac:dyDescent="0.2">
      <c r="A24" s="10" t="s">
        <v>35</v>
      </c>
      <c r="B24" s="70" t="s">
        <v>36</v>
      </c>
      <c r="C24" s="6" t="s">
        <v>21</v>
      </c>
      <c r="D24" s="40">
        <v>2</v>
      </c>
      <c r="E24" s="40">
        <f t="shared" ref="E24:K25" si="2">E25</f>
        <v>0</v>
      </c>
      <c r="F24" s="40">
        <f t="shared" si="2"/>
        <v>0</v>
      </c>
      <c r="G24" s="40">
        <f t="shared" si="2"/>
        <v>0</v>
      </c>
      <c r="H24" s="40">
        <f t="shared" si="2"/>
        <v>0</v>
      </c>
      <c r="I24" s="40">
        <v>0.83199999999999996</v>
      </c>
      <c r="J24" s="40">
        <v>2.0284399999999998</v>
      </c>
      <c r="K24" s="40">
        <f t="shared" si="2"/>
        <v>0</v>
      </c>
      <c r="L24" s="40">
        <v>0</v>
      </c>
      <c r="M24" s="40">
        <v>0</v>
      </c>
      <c r="N24" s="40">
        <v>0</v>
      </c>
      <c r="O24" s="40">
        <v>3.3200000000000003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</row>
    <row r="25" spans="1:48" s="73" customFormat="1" ht="25.5" customHeight="1" x14ac:dyDescent="0.2">
      <c r="A25" s="10" t="s">
        <v>37</v>
      </c>
      <c r="B25" s="70" t="s">
        <v>38</v>
      </c>
      <c r="C25" s="6" t="s">
        <v>21</v>
      </c>
      <c r="D25" s="40">
        <v>2</v>
      </c>
      <c r="E25" s="40">
        <f t="shared" si="2"/>
        <v>0</v>
      </c>
      <c r="F25" s="40">
        <f t="shared" si="2"/>
        <v>0</v>
      </c>
      <c r="G25" s="40">
        <f t="shared" si="2"/>
        <v>0</v>
      </c>
      <c r="H25" s="40">
        <f t="shared" si="2"/>
        <v>0</v>
      </c>
      <c r="I25" s="40">
        <v>0.83199999999999996</v>
      </c>
      <c r="J25" s="40">
        <v>2.0284399999999998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</row>
    <row r="26" spans="1:48" s="73" customFormat="1" ht="41.25" customHeight="1" x14ac:dyDescent="0.2">
      <c r="A26" s="10" t="s">
        <v>39</v>
      </c>
      <c r="B26" s="70" t="s">
        <v>40</v>
      </c>
      <c r="C26" s="6" t="s">
        <v>21</v>
      </c>
      <c r="D26" s="40">
        <v>2</v>
      </c>
      <c r="E26" s="40">
        <f t="shared" ref="E26:H26" si="3">E27+E35+E37</f>
        <v>0</v>
      </c>
      <c r="F26" s="40">
        <f t="shared" si="3"/>
        <v>0</v>
      </c>
      <c r="G26" s="40">
        <f t="shared" si="3"/>
        <v>0</v>
      </c>
      <c r="H26" s="40">
        <f t="shared" si="3"/>
        <v>0</v>
      </c>
      <c r="I26" s="40">
        <v>0.83199999999999996</v>
      </c>
      <c r="J26" s="40">
        <v>2.0284399999999998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</row>
    <row r="27" spans="1:48" s="73" customFormat="1" ht="48" customHeight="1" x14ac:dyDescent="0.2">
      <c r="A27" s="10" t="s">
        <v>41</v>
      </c>
      <c r="B27" s="70" t="s">
        <v>42</v>
      </c>
      <c r="C27" s="6" t="s">
        <v>21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</row>
    <row r="28" spans="1:48" s="73" customFormat="1" ht="158.25" customHeight="1" x14ac:dyDescent="0.2">
      <c r="A28" s="10" t="s">
        <v>41</v>
      </c>
      <c r="B28" s="11" t="s">
        <v>139</v>
      </c>
      <c r="C28" s="6" t="s">
        <v>140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</row>
    <row r="29" spans="1:48" s="73" customFormat="1" ht="158.25" customHeight="1" x14ac:dyDescent="0.2">
      <c r="A29" s="10" t="s">
        <v>41</v>
      </c>
      <c r="B29" s="11" t="s">
        <v>209</v>
      </c>
      <c r="C29" s="6" t="s">
        <v>141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</row>
    <row r="30" spans="1:48" s="73" customFormat="1" ht="150" customHeight="1" x14ac:dyDescent="0.2">
      <c r="A30" s="10" t="s">
        <v>41</v>
      </c>
      <c r="B30" s="11" t="s">
        <v>142</v>
      </c>
      <c r="C30" s="6" t="s">
        <v>143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</row>
    <row r="31" spans="1:48" s="73" customFormat="1" ht="145.5" customHeight="1" x14ac:dyDescent="0.2">
      <c r="A31" s="10" t="s">
        <v>41</v>
      </c>
      <c r="B31" s="11" t="s">
        <v>144</v>
      </c>
      <c r="C31" s="6" t="s">
        <v>145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</row>
    <row r="32" spans="1:48" s="73" customFormat="1" ht="121.5" customHeight="1" x14ac:dyDescent="0.2">
      <c r="A32" s="10" t="s">
        <v>41</v>
      </c>
      <c r="B32" s="11" t="s">
        <v>147</v>
      </c>
      <c r="C32" s="6" t="s">
        <v>148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</row>
    <row r="33" spans="1:48" s="73" customFormat="1" ht="126" x14ac:dyDescent="0.2">
      <c r="A33" s="10" t="s">
        <v>41</v>
      </c>
      <c r="B33" s="11" t="s">
        <v>149</v>
      </c>
      <c r="C33" s="6" t="s">
        <v>150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</row>
    <row r="34" spans="1:48" s="73" customFormat="1" ht="179.25" customHeight="1" x14ac:dyDescent="0.2">
      <c r="A34" s="10" t="s">
        <v>41</v>
      </c>
      <c r="B34" s="11" t="s">
        <v>151</v>
      </c>
      <c r="C34" s="6" t="s">
        <v>152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</row>
    <row r="35" spans="1:48" ht="68.25" customHeight="1" x14ac:dyDescent="0.2">
      <c r="A35" s="14" t="s">
        <v>43</v>
      </c>
      <c r="B35" s="11" t="s">
        <v>44</v>
      </c>
      <c r="C35" s="6" t="s">
        <v>21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</row>
    <row r="36" spans="1:48" ht="110.25" x14ac:dyDescent="0.2">
      <c r="A36" s="14" t="s">
        <v>43</v>
      </c>
      <c r="B36" s="11" t="s">
        <v>134</v>
      </c>
      <c r="C36" s="6" t="s">
        <v>135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</row>
    <row r="37" spans="1:48" ht="40.5" customHeight="1" x14ac:dyDescent="0.2">
      <c r="A37" s="14" t="s">
        <v>45</v>
      </c>
      <c r="B37" s="11" t="s">
        <v>46</v>
      </c>
      <c r="C37" s="6" t="s">
        <v>21</v>
      </c>
      <c r="D37" s="40">
        <v>2</v>
      </c>
      <c r="E37" s="40">
        <v>0</v>
      </c>
      <c r="F37" s="40">
        <v>0</v>
      </c>
      <c r="G37" s="40">
        <v>0</v>
      </c>
      <c r="H37" s="40">
        <v>0</v>
      </c>
      <c r="I37" s="40">
        <v>0.83199999999999996</v>
      </c>
      <c r="J37" s="40">
        <v>2.0284399999999998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</row>
    <row r="38" spans="1:48" ht="121.5" customHeight="1" x14ac:dyDescent="0.2">
      <c r="A38" s="14" t="s">
        <v>45</v>
      </c>
      <c r="B38" s="11" t="s">
        <v>146</v>
      </c>
      <c r="C38" s="6" t="s">
        <v>136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0.13200000000000001</v>
      </c>
      <c r="J38" s="40">
        <v>0.22500000000000001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</row>
    <row r="39" spans="1:48" ht="147" customHeight="1" x14ac:dyDescent="0.2">
      <c r="A39" s="14" t="s">
        <v>45</v>
      </c>
      <c r="B39" s="11" t="s">
        <v>137</v>
      </c>
      <c r="C39" s="6" t="s">
        <v>138</v>
      </c>
      <c r="D39" s="40">
        <v>2</v>
      </c>
      <c r="E39" s="40">
        <v>0</v>
      </c>
      <c r="F39" s="40">
        <v>0</v>
      </c>
      <c r="G39" s="40">
        <v>0</v>
      </c>
      <c r="H39" s="40">
        <v>0</v>
      </c>
      <c r="I39" s="40">
        <v>0.7</v>
      </c>
      <c r="J39" s="40">
        <v>1.8034399999999999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</row>
    <row r="40" spans="1:48" ht="52.5" customHeight="1" x14ac:dyDescent="0.2">
      <c r="A40" s="23" t="s">
        <v>47</v>
      </c>
      <c r="B40" s="70" t="s">
        <v>48</v>
      </c>
      <c r="C40" s="6" t="s">
        <v>21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</row>
    <row r="41" spans="1:48" ht="52.5" customHeight="1" x14ac:dyDescent="0.2">
      <c r="A41" s="14" t="s">
        <v>49</v>
      </c>
      <c r="B41" s="70" t="s">
        <v>50</v>
      </c>
      <c r="C41" s="6" t="s">
        <v>21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</row>
    <row r="42" spans="1:48" ht="52.5" customHeight="1" x14ac:dyDescent="0.2">
      <c r="A42" s="14" t="s">
        <v>51</v>
      </c>
      <c r="B42" s="70" t="s">
        <v>52</v>
      </c>
      <c r="C42" s="6" t="s">
        <v>21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</row>
    <row r="43" spans="1:48" ht="52.5" customHeight="1" x14ac:dyDescent="0.2">
      <c r="A43" s="14" t="s">
        <v>53</v>
      </c>
      <c r="B43" s="70" t="s">
        <v>54</v>
      </c>
      <c r="C43" s="6" t="s">
        <v>21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</row>
    <row r="44" spans="1:48" ht="52.5" customHeight="1" x14ac:dyDescent="0.2">
      <c r="A44" s="14" t="s">
        <v>55</v>
      </c>
      <c r="B44" s="70" t="s">
        <v>56</v>
      </c>
      <c r="C44" s="6" t="s">
        <v>21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</row>
    <row r="45" spans="1:48" ht="69" customHeight="1" x14ac:dyDescent="0.2">
      <c r="A45" s="14" t="s">
        <v>55</v>
      </c>
      <c r="B45" s="70" t="s">
        <v>57</v>
      </c>
      <c r="C45" s="6" t="s">
        <v>21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</row>
    <row r="46" spans="1:48" ht="79.5" customHeight="1" x14ac:dyDescent="0.2">
      <c r="A46" s="14" t="s">
        <v>55</v>
      </c>
      <c r="B46" s="70" t="s">
        <v>58</v>
      </c>
      <c r="C46" s="6" t="s">
        <v>21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</row>
    <row r="47" spans="1:48" ht="81.75" customHeight="1" x14ac:dyDescent="0.2">
      <c r="A47" s="14" t="s">
        <v>55</v>
      </c>
      <c r="B47" s="70" t="s">
        <v>59</v>
      </c>
      <c r="C47" s="6" t="s">
        <v>21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</row>
    <row r="48" spans="1:48" ht="48" customHeight="1" x14ac:dyDescent="0.2">
      <c r="A48" s="14" t="s">
        <v>60</v>
      </c>
      <c r="B48" s="70" t="s">
        <v>56</v>
      </c>
      <c r="C48" s="6" t="s">
        <v>21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</row>
    <row r="49" spans="1:30" ht="90.75" customHeight="1" x14ac:dyDescent="0.2">
      <c r="A49" s="14" t="s">
        <v>60</v>
      </c>
      <c r="B49" s="70" t="s">
        <v>57</v>
      </c>
      <c r="C49" s="6" t="s">
        <v>21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</row>
    <row r="50" spans="1:30" ht="75.75" customHeight="1" x14ac:dyDescent="0.2">
      <c r="A50" s="14" t="s">
        <v>60</v>
      </c>
      <c r="B50" s="70" t="s">
        <v>58</v>
      </c>
      <c r="C50" s="6" t="s">
        <v>21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</row>
    <row r="51" spans="1:30" ht="68.25" customHeight="1" x14ac:dyDescent="0.2">
      <c r="A51" s="14" t="s">
        <v>60</v>
      </c>
      <c r="B51" s="70" t="s">
        <v>61</v>
      </c>
      <c r="C51" s="6" t="s">
        <v>21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</row>
    <row r="52" spans="1:30" ht="66" customHeight="1" x14ac:dyDescent="0.2">
      <c r="A52" s="14" t="s">
        <v>62</v>
      </c>
      <c r="B52" s="70" t="s">
        <v>63</v>
      </c>
      <c r="C52" s="6" t="s">
        <v>21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</row>
    <row r="53" spans="1:30" ht="60.75" customHeight="1" x14ac:dyDescent="0.2">
      <c r="A53" s="14" t="s">
        <v>64</v>
      </c>
      <c r="B53" s="70" t="s">
        <v>65</v>
      </c>
      <c r="C53" s="6" t="s">
        <v>21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</row>
    <row r="54" spans="1:30" ht="56.25" customHeight="1" x14ac:dyDescent="0.2">
      <c r="A54" s="14" t="s">
        <v>66</v>
      </c>
      <c r="B54" s="70" t="s">
        <v>67</v>
      </c>
      <c r="C54" s="6" t="s">
        <v>21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</row>
    <row r="55" spans="1:30" ht="41.25" customHeight="1" x14ac:dyDescent="0.2">
      <c r="A55" s="14" t="s">
        <v>68</v>
      </c>
      <c r="B55" s="70" t="s">
        <v>69</v>
      </c>
      <c r="C55" s="6" t="s">
        <v>21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3.3200000000000003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</row>
    <row r="56" spans="1:30" ht="47.25" x14ac:dyDescent="0.2">
      <c r="A56" s="14" t="s">
        <v>70</v>
      </c>
      <c r="B56" s="70" t="s">
        <v>71</v>
      </c>
      <c r="C56" s="6" t="s">
        <v>21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</row>
    <row r="57" spans="1:30" ht="31.5" x14ac:dyDescent="0.2">
      <c r="A57" s="14" t="s">
        <v>72</v>
      </c>
      <c r="B57" s="70" t="s">
        <v>73</v>
      </c>
      <c r="C57" s="6" t="s">
        <v>21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</row>
    <row r="58" spans="1:30" ht="31.5" x14ac:dyDescent="0.2">
      <c r="A58" s="14" t="s">
        <v>74</v>
      </c>
      <c r="B58" s="11" t="s">
        <v>75</v>
      </c>
      <c r="C58" s="6" t="s">
        <v>21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</row>
    <row r="59" spans="1:30" ht="31.5" x14ac:dyDescent="0.2">
      <c r="A59" s="10" t="s">
        <v>76</v>
      </c>
      <c r="B59" s="70" t="s">
        <v>77</v>
      </c>
      <c r="C59" s="6" t="s">
        <v>21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3.3200000000000003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</row>
    <row r="60" spans="1:30" ht="15.75" x14ac:dyDescent="0.2">
      <c r="A60" s="14" t="s">
        <v>78</v>
      </c>
      <c r="B60" s="70" t="s">
        <v>79</v>
      </c>
      <c r="C60" s="6" t="s">
        <v>21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3.3200000000000003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</row>
    <row r="61" spans="1:30" ht="66.75" customHeight="1" x14ac:dyDescent="0.2">
      <c r="A61" s="6" t="s">
        <v>78</v>
      </c>
      <c r="B61" s="15" t="s">
        <v>281</v>
      </c>
      <c r="C61" s="40" t="s">
        <v>282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</row>
    <row r="62" spans="1:30" ht="66.75" customHeight="1" x14ac:dyDescent="0.2">
      <c r="A62" s="6" t="s">
        <v>78</v>
      </c>
      <c r="B62" s="15" t="s">
        <v>82</v>
      </c>
      <c r="C62" s="40" t="s">
        <v>211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</row>
    <row r="63" spans="1:30" ht="66.75" customHeight="1" x14ac:dyDescent="0.2">
      <c r="A63" s="6" t="s">
        <v>78</v>
      </c>
      <c r="B63" s="15" t="s">
        <v>83</v>
      </c>
      <c r="C63" s="40" t="s">
        <v>212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</row>
    <row r="64" spans="1:30" ht="66.75" customHeight="1" x14ac:dyDescent="0.2">
      <c r="A64" s="6" t="s">
        <v>78</v>
      </c>
      <c r="B64" s="15" t="s">
        <v>84</v>
      </c>
      <c r="C64" s="40" t="s">
        <v>213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</row>
    <row r="65" spans="1:30" ht="66.75" customHeight="1" x14ac:dyDescent="0.2">
      <c r="A65" s="6" t="s">
        <v>78</v>
      </c>
      <c r="B65" s="15" t="s">
        <v>85</v>
      </c>
      <c r="C65" s="40" t="s">
        <v>86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2.25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</row>
    <row r="66" spans="1:30" ht="134.25" customHeight="1" x14ac:dyDescent="0.2">
      <c r="A66" s="6" t="s">
        <v>78</v>
      </c>
      <c r="B66" s="15" t="s">
        <v>128</v>
      </c>
      <c r="C66" s="40" t="s">
        <v>87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</row>
    <row r="67" spans="1:30" ht="66.75" customHeight="1" x14ac:dyDescent="0.2">
      <c r="A67" s="6" t="s">
        <v>78</v>
      </c>
      <c r="B67" s="15" t="s">
        <v>88</v>
      </c>
      <c r="C67" s="40" t="s">
        <v>89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1.07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</row>
    <row r="68" spans="1:30" ht="72.75" customHeight="1" x14ac:dyDescent="0.2">
      <c r="A68" s="6" t="s">
        <v>78</v>
      </c>
      <c r="B68" s="15" t="s">
        <v>160</v>
      </c>
      <c r="C68" s="40" t="s">
        <v>214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</row>
    <row r="69" spans="1:30" ht="31.5" x14ac:dyDescent="0.2">
      <c r="A69" s="14" t="s">
        <v>90</v>
      </c>
      <c r="B69" s="70" t="s">
        <v>91</v>
      </c>
      <c r="C69" s="6" t="s">
        <v>21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</row>
    <row r="70" spans="1:30" ht="31.5" x14ac:dyDescent="0.2">
      <c r="A70" s="14" t="s">
        <v>92</v>
      </c>
      <c r="B70" s="70" t="s">
        <v>93</v>
      </c>
      <c r="C70" s="6" t="s">
        <v>21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</row>
    <row r="71" spans="1:30" ht="31.5" x14ac:dyDescent="0.2">
      <c r="A71" s="14" t="s">
        <v>94</v>
      </c>
      <c r="B71" s="70" t="s">
        <v>95</v>
      </c>
      <c r="C71" s="6" t="s">
        <v>21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</row>
    <row r="72" spans="1:30" ht="31.5" x14ac:dyDescent="0.2">
      <c r="A72" s="14" t="s">
        <v>96</v>
      </c>
      <c r="B72" s="70" t="s">
        <v>97</v>
      </c>
      <c r="C72" s="6" t="s">
        <v>21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</row>
    <row r="73" spans="1:30" ht="15.75" x14ac:dyDescent="0.2">
      <c r="A73" s="14" t="s">
        <v>98</v>
      </c>
      <c r="B73" s="70" t="s">
        <v>99</v>
      </c>
      <c r="C73" s="6" t="s">
        <v>21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</row>
    <row r="74" spans="1:30" ht="31.5" x14ac:dyDescent="0.2">
      <c r="A74" s="14" t="s">
        <v>100</v>
      </c>
      <c r="B74" s="70" t="s">
        <v>101</v>
      </c>
      <c r="C74" s="6" t="s">
        <v>21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</row>
    <row r="75" spans="1:30" ht="31.5" x14ac:dyDescent="0.2">
      <c r="A75" s="14" t="s">
        <v>102</v>
      </c>
      <c r="B75" s="70" t="s">
        <v>103</v>
      </c>
      <c r="C75" s="6" t="s">
        <v>21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</row>
    <row r="76" spans="1:30" ht="31.5" x14ac:dyDescent="0.2">
      <c r="A76" s="14" t="s">
        <v>104</v>
      </c>
      <c r="B76" s="70" t="s">
        <v>105</v>
      </c>
      <c r="C76" s="6" t="s">
        <v>21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</row>
    <row r="77" spans="1:30" ht="31.5" x14ac:dyDescent="0.2">
      <c r="A77" s="14" t="s">
        <v>106</v>
      </c>
      <c r="B77" s="70" t="s">
        <v>107</v>
      </c>
      <c r="C77" s="6" t="s">
        <v>21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</row>
    <row r="78" spans="1:30" ht="31.5" x14ac:dyDescent="0.2">
      <c r="A78" s="14" t="s">
        <v>108</v>
      </c>
      <c r="B78" s="70" t="s">
        <v>109</v>
      </c>
      <c r="C78" s="6" t="s">
        <v>21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</row>
    <row r="79" spans="1:30" ht="31.5" x14ac:dyDescent="0.2">
      <c r="A79" s="14" t="s">
        <v>110</v>
      </c>
      <c r="B79" s="70" t="s">
        <v>111</v>
      </c>
      <c r="C79" s="6" t="s">
        <v>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</row>
    <row r="80" spans="1:30" ht="15.75" x14ac:dyDescent="0.2">
      <c r="A80" s="14" t="s">
        <v>112</v>
      </c>
      <c r="B80" s="70" t="s">
        <v>113</v>
      </c>
      <c r="C80" s="6" t="s">
        <v>21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</row>
    <row r="81" spans="1:30" ht="31.5" x14ac:dyDescent="0.2">
      <c r="A81" s="14" t="s">
        <v>114</v>
      </c>
      <c r="B81" s="70" t="s">
        <v>115</v>
      </c>
      <c r="C81" s="6" t="s">
        <v>21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</row>
    <row r="82" spans="1:30" ht="47.25" x14ac:dyDescent="0.2">
      <c r="A82" s="14" t="s">
        <v>116</v>
      </c>
      <c r="B82" s="70" t="s">
        <v>117</v>
      </c>
      <c r="C82" s="6" t="s">
        <v>21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</row>
    <row r="83" spans="1:30" ht="31.5" x14ac:dyDescent="0.2">
      <c r="A83" s="14" t="s">
        <v>118</v>
      </c>
      <c r="B83" s="70" t="s">
        <v>119</v>
      </c>
      <c r="C83" s="6" t="s">
        <v>21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</row>
    <row r="84" spans="1:30" ht="31.5" x14ac:dyDescent="0.2">
      <c r="A84" s="14" t="s">
        <v>120</v>
      </c>
      <c r="B84" s="70" t="s">
        <v>121</v>
      </c>
      <c r="C84" s="6" t="s">
        <v>21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</row>
    <row r="85" spans="1:30" ht="31.5" x14ac:dyDescent="0.2">
      <c r="A85" s="14" t="s">
        <v>122</v>
      </c>
      <c r="B85" s="70" t="s">
        <v>123</v>
      </c>
      <c r="C85" s="6" t="s">
        <v>21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</row>
    <row r="86" spans="1:30" ht="31.5" x14ac:dyDescent="0.2">
      <c r="A86" s="14" t="s">
        <v>124</v>
      </c>
      <c r="B86" s="70" t="s">
        <v>125</v>
      </c>
      <c r="C86" s="6" t="s">
        <v>21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</row>
    <row r="87" spans="1:30" ht="15.75" x14ac:dyDescent="0.2">
      <c r="A87" s="14" t="s">
        <v>126</v>
      </c>
      <c r="B87" s="70" t="s">
        <v>127</v>
      </c>
      <c r="C87" s="6" t="s">
        <v>21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</row>
  </sheetData>
  <mergeCells count="14">
    <mergeCell ref="J2:M2"/>
    <mergeCell ref="A10:AD10"/>
    <mergeCell ref="A11:AD11"/>
    <mergeCell ref="A9:AD9"/>
    <mergeCell ref="Y13:AA13"/>
    <mergeCell ref="AB13:AC13"/>
    <mergeCell ref="A12:A15"/>
    <mergeCell ref="B12:B15"/>
    <mergeCell ref="C12:C15"/>
    <mergeCell ref="D12:AD12"/>
    <mergeCell ref="D13:M13"/>
    <mergeCell ref="N13:S13"/>
    <mergeCell ref="T13:V13"/>
    <mergeCell ref="W13:X13"/>
  </mergeCells>
  <conditionalFormatting sqref="D13:D14 N13:N14 G14 J14:M14 P14:AD14">
    <cfRule type="containsErrors" dxfId="11" priority="3">
      <formula>ISERROR(D13)</formula>
    </cfRule>
  </conditionalFormatting>
  <conditionalFormatting sqref="D12:AD12 T13:AD13 A16:C16">
    <cfRule type="containsErrors" dxfId="10" priority="2">
      <formula>ISERROR(A12)</formula>
    </cfRule>
  </conditionalFormatting>
  <conditionalFormatting sqref="D15:AD16">
    <cfRule type="containsErrors" dxfId="9" priority="1">
      <formula>ISERROR(D15)</formula>
    </cfRule>
  </conditionalFormatting>
  <pageMargins left="0.31496062992125984" right="0.31496062992125984" top="0.35433070866141736" bottom="0.35433070866141736" header="0" footer="0"/>
  <pageSetup paperSize="8" scale="2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D88"/>
  <sheetViews>
    <sheetView view="pageBreakPreview" topLeftCell="A4" zoomScale="60" zoomScaleNormal="60" workbookViewId="0">
      <selection activeCell="A17" sqref="A17:XFD17"/>
    </sheetView>
  </sheetViews>
  <sheetFormatPr defaultColWidth="9" defaultRowHeight="12" x14ac:dyDescent="0.2"/>
  <cols>
    <col min="1" max="1" width="9.75" style="50" customWidth="1"/>
    <col min="2" max="2" width="66.875" style="50" customWidth="1"/>
    <col min="3" max="3" width="20.625" style="50" customWidth="1"/>
    <col min="4" max="13" width="15.75" style="50" customWidth="1"/>
    <col min="14" max="29" width="14.375" style="50" customWidth="1"/>
    <col min="30" max="30" width="18.125" style="50" customWidth="1"/>
    <col min="31" max="16384" width="9" style="50"/>
  </cols>
  <sheetData>
    <row r="1" spans="1:30" ht="18.75" x14ac:dyDescent="0.25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55"/>
      <c r="AD1" s="17" t="s">
        <v>293</v>
      </c>
    </row>
    <row r="2" spans="1:30" ht="18.75" x14ac:dyDescent="0.3">
      <c r="A2" s="49"/>
      <c r="B2" s="49"/>
      <c r="C2" s="49"/>
      <c r="D2" s="49"/>
      <c r="E2" s="49"/>
      <c r="F2" s="49"/>
      <c r="G2" s="49"/>
      <c r="H2" s="56"/>
      <c r="I2" s="56"/>
      <c r="J2" s="156"/>
      <c r="K2" s="156"/>
      <c r="L2" s="156"/>
      <c r="M2" s="156"/>
      <c r="N2" s="49"/>
      <c r="O2" s="49"/>
      <c r="P2" s="49"/>
      <c r="Q2" s="49"/>
      <c r="R2" s="49"/>
      <c r="S2" s="49"/>
      <c r="T2" s="49"/>
      <c r="U2" s="49"/>
      <c r="V2" s="55"/>
      <c r="AD2" s="4" t="s">
        <v>191</v>
      </c>
    </row>
    <row r="3" spans="1:30" ht="18.75" x14ac:dyDescent="0.3">
      <c r="A3" s="49"/>
      <c r="B3" s="49"/>
      <c r="C3" s="49"/>
      <c r="D3" s="49"/>
      <c r="E3" s="49"/>
      <c r="F3" s="49"/>
      <c r="G3" s="49"/>
      <c r="H3" s="125"/>
      <c r="I3" s="125"/>
      <c r="J3" s="125"/>
      <c r="K3" s="125"/>
      <c r="L3" s="125"/>
      <c r="M3" s="125"/>
      <c r="N3" s="49"/>
      <c r="O3" s="49"/>
      <c r="P3" s="49"/>
      <c r="Q3" s="49"/>
      <c r="R3" s="49"/>
      <c r="S3" s="49"/>
      <c r="T3" s="49"/>
      <c r="U3" s="49"/>
      <c r="V3" s="55"/>
      <c r="AD3" s="4"/>
    </row>
    <row r="4" spans="1:30" ht="18.75" x14ac:dyDescent="0.3">
      <c r="A4" s="49"/>
      <c r="B4" s="49"/>
      <c r="C4" s="49"/>
      <c r="D4" s="49"/>
      <c r="E4" s="49"/>
      <c r="F4" s="49"/>
      <c r="G4" s="49"/>
      <c r="H4" s="125"/>
      <c r="I4" s="125"/>
      <c r="J4" s="125"/>
      <c r="K4" s="125"/>
      <c r="L4" s="125"/>
      <c r="M4" s="125"/>
      <c r="N4" s="49"/>
      <c r="O4" s="49"/>
      <c r="P4" s="49"/>
      <c r="Q4" s="49"/>
      <c r="R4" s="49"/>
      <c r="S4" s="49"/>
      <c r="T4" s="49"/>
      <c r="U4" s="49"/>
      <c r="V4" s="55"/>
      <c r="AD4" s="4"/>
    </row>
    <row r="5" spans="1:30" ht="18.75" x14ac:dyDescent="0.3">
      <c r="A5" s="49"/>
      <c r="B5" s="49"/>
      <c r="C5" s="49"/>
      <c r="D5" s="49"/>
      <c r="E5" s="49"/>
      <c r="F5" s="49"/>
      <c r="G5" s="49"/>
      <c r="H5" s="125"/>
      <c r="I5" s="125"/>
      <c r="J5" s="125"/>
      <c r="K5" s="125"/>
      <c r="L5" s="125"/>
      <c r="M5" s="125"/>
      <c r="N5" s="49"/>
      <c r="O5" s="49"/>
      <c r="P5" s="49"/>
      <c r="Q5" s="49"/>
      <c r="R5" s="49"/>
      <c r="S5" s="49"/>
      <c r="T5" s="49"/>
      <c r="U5" s="49"/>
      <c r="V5" s="55"/>
      <c r="AD5" s="4"/>
    </row>
    <row r="6" spans="1:30" ht="18.75" x14ac:dyDescent="0.3">
      <c r="A6" s="49"/>
      <c r="B6" s="49"/>
      <c r="C6" s="49"/>
      <c r="D6" s="49"/>
      <c r="E6" s="49"/>
      <c r="F6" s="49"/>
      <c r="G6" s="49"/>
      <c r="H6" s="125"/>
      <c r="I6" s="125"/>
      <c r="J6" s="125"/>
      <c r="K6" s="125"/>
      <c r="L6" s="125"/>
      <c r="M6" s="125"/>
      <c r="N6" s="49"/>
      <c r="O6" s="49"/>
      <c r="P6" s="49"/>
      <c r="Q6" s="49"/>
      <c r="R6" s="49"/>
      <c r="S6" s="49"/>
      <c r="T6" s="49"/>
      <c r="U6" s="49"/>
      <c r="V6" s="55"/>
      <c r="AD6" s="4"/>
    </row>
    <row r="7" spans="1:30" ht="18.75" x14ac:dyDescent="0.3">
      <c r="A7" s="49"/>
      <c r="B7" s="49"/>
      <c r="C7" s="49"/>
      <c r="D7" s="49"/>
      <c r="E7" s="49"/>
      <c r="F7" s="49"/>
      <c r="G7" s="49"/>
      <c r="H7" s="125"/>
      <c r="I7" s="125"/>
      <c r="J7" s="125"/>
      <c r="K7" s="125"/>
      <c r="L7" s="125"/>
      <c r="M7" s="125"/>
      <c r="N7" s="49"/>
      <c r="O7" s="49"/>
      <c r="P7" s="49"/>
      <c r="Q7" s="49"/>
      <c r="R7" s="49"/>
      <c r="S7" s="49"/>
      <c r="T7" s="49"/>
      <c r="U7" s="49"/>
      <c r="V7" s="55"/>
      <c r="AD7" s="4"/>
    </row>
    <row r="8" spans="1:30" ht="18.75" x14ac:dyDescent="0.3">
      <c r="A8" s="49"/>
      <c r="B8" s="49"/>
      <c r="C8" s="49"/>
      <c r="D8" s="49"/>
      <c r="E8" s="49"/>
      <c r="F8" s="49"/>
      <c r="G8" s="49"/>
      <c r="H8" s="125"/>
      <c r="I8" s="125"/>
      <c r="J8" s="125"/>
      <c r="K8" s="125"/>
      <c r="L8" s="125"/>
      <c r="M8" s="125"/>
      <c r="N8" s="49"/>
      <c r="O8" s="49"/>
      <c r="P8" s="49"/>
      <c r="Q8" s="49"/>
      <c r="R8" s="49"/>
      <c r="S8" s="49"/>
      <c r="T8" s="49"/>
      <c r="U8" s="49"/>
      <c r="V8" s="55"/>
      <c r="AD8" s="4"/>
    </row>
    <row r="9" spans="1:30" ht="18.75" x14ac:dyDescent="0.3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55"/>
      <c r="AD9" s="4"/>
    </row>
    <row r="10" spans="1:30" ht="44.25" customHeight="1" x14ac:dyDescent="0.2">
      <c r="A10" s="158" t="s">
        <v>294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0" ht="21.75" customHeight="1" x14ac:dyDescent="0.2">
      <c r="A11" s="140" t="s">
        <v>188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</row>
    <row r="12" spans="1:30" ht="15.75" customHeight="1" x14ac:dyDescent="0.2">
      <c r="A12" s="157" t="s">
        <v>17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</row>
    <row r="13" spans="1:30" s="51" customFormat="1" ht="33.75" customHeight="1" x14ac:dyDescent="0.25">
      <c r="A13" s="161" t="s">
        <v>10</v>
      </c>
      <c r="B13" s="161" t="s">
        <v>6</v>
      </c>
      <c r="C13" s="161" t="s">
        <v>222</v>
      </c>
      <c r="D13" s="162" t="s">
        <v>223</v>
      </c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</row>
    <row r="14" spans="1:30" ht="120.75" customHeight="1" x14ac:dyDescent="0.2">
      <c r="A14" s="161"/>
      <c r="B14" s="161"/>
      <c r="C14" s="161"/>
      <c r="D14" s="159" t="s">
        <v>224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59" t="s">
        <v>225</v>
      </c>
      <c r="O14" s="160"/>
      <c r="P14" s="160"/>
      <c r="Q14" s="160"/>
      <c r="R14" s="160"/>
      <c r="S14" s="160"/>
      <c r="T14" s="159" t="s">
        <v>226</v>
      </c>
      <c r="U14" s="160"/>
      <c r="V14" s="160"/>
      <c r="W14" s="159" t="s">
        <v>227</v>
      </c>
      <c r="X14" s="160"/>
      <c r="Y14" s="159" t="s">
        <v>228</v>
      </c>
      <c r="Z14" s="160"/>
      <c r="AA14" s="160"/>
      <c r="AB14" s="159" t="s">
        <v>229</v>
      </c>
      <c r="AC14" s="160"/>
      <c r="AD14" s="57" t="s">
        <v>230</v>
      </c>
    </row>
    <row r="15" spans="1:30" ht="320.25" customHeight="1" x14ac:dyDescent="0.2">
      <c r="A15" s="161"/>
      <c r="B15" s="161"/>
      <c r="C15" s="161"/>
      <c r="D15" s="57" t="s">
        <v>231</v>
      </c>
      <c r="E15" s="57" t="s">
        <v>232</v>
      </c>
      <c r="F15" s="57" t="s">
        <v>233</v>
      </c>
      <c r="G15" s="57" t="s">
        <v>234</v>
      </c>
      <c r="H15" s="58" t="s">
        <v>235</v>
      </c>
      <c r="I15" s="58" t="s">
        <v>236</v>
      </c>
      <c r="J15" s="6" t="s">
        <v>237</v>
      </c>
      <c r="K15" s="6" t="s">
        <v>238</v>
      </c>
      <c r="L15" s="6" t="s">
        <v>239</v>
      </c>
      <c r="M15" s="60" t="s">
        <v>240</v>
      </c>
      <c r="N15" s="58" t="s">
        <v>241</v>
      </c>
      <c r="O15" s="58" t="s">
        <v>242</v>
      </c>
      <c r="P15" s="58" t="s">
        <v>243</v>
      </c>
      <c r="Q15" s="6" t="s">
        <v>244</v>
      </c>
      <c r="R15" s="6" t="s">
        <v>245</v>
      </c>
      <c r="S15" s="60" t="s">
        <v>246</v>
      </c>
      <c r="T15" s="60" t="s">
        <v>247</v>
      </c>
      <c r="U15" s="60" t="s">
        <v>248</v>
      </c>
      <c r="V15" s="6" t="s">
        <v>249</v>
      </c>
      <c r="W15" s="6" t="s">
        <v>250</v>
      </c>
      <c r="X15" s="6" t="s">
        <v>251</v>
      </c>
      <c r="Y15" s="6" t="s">
        <v>252</v>
      </c>
      <c r="Z15" s="6" t="s">
        <v>253</v>
      </c>
      <c r="AA15" s="6" t="s">
        <v>254</v>
      </c>
      <c r="AB15" s="6" t="s">
        <v>255</v>
      </c>
      <c r="AC15" s="6" t="s">
        <v>256</v>
      </c>
      <c r="AD15" s="6" t="s">
        <v>257</v>
      </c>
    </row>
    <row r="16" spans="1:30" ht="38.25" customHeight="1" x14ac:dyDescent="0.2">
      <c r="A16" s="161"/>
      <c r="B16" s="161"/>
      <c r="C16" s="161"/>
      <c r="D16" s="61" t="s">
        <v>258</v>
      </c>
      <c r="E16" s="61" t="s">
        <v>258</v>
      </c>
      <c r="F16" s="61" t="s">
        <v>258</v>
      </c>
      <c r="G16" s="61" t="s">
        <v>258</v>
      </c>
      <c r="H16" s="61" t="s">
        <v>258</v>
      </c>
      <c r="I16" s="61" t="s">
        <v>258</v>
      </c>
      <c r="J16" s="61" t="s">
        <v>258</v>
      </c>
      <c r="K16" s="61" t="s">
        <v>258</v>
      </c>
      <c r="L16" s="61" t="s">
        <v>258</v>
      </c>
      <c r="M16" s="61" t="s">
        <v>258</v>
      </c>
      <c r="N16" s="61" t="s">
        <v>258</v>
      </c>
      <c r="O16" s="61" t="s">
        <v>258</v>
      </c>
      <c r="P16" s="61" t="s">
        <v>258</v>
      </c>
      <c r="Q16" s="61" t="s">
        <v>258</v>
      </c>
      <c r="R16" s="61" t="s">
        <v>258</v>
      </c>
      <c r="S16" s="61" t="s">
        <v>258</v>
      </c>
      <c r="T16" s="61" t="s">
        <v>258</v>
      </c>
      <c r="U16" s="61" t="s">
        <v>258</v>
      </c>
      <c r="V16" s="61" t="s">
        <v>258</v>
      </c>
      <c r="W16" s="61" t="s">
        <v>258</v>
      </c>
      <c r="X16" s="61" t="s">
        <v>258</v>
      </c>
      <c r="Y16" s="61" t="s">
        <v>258</v>
      </c>
      <c r="Z16" s="61" t="s">
        <v>258</v>
      </c>
      <c r="AA16" s="61" t="s">
        <v>258</v>
      </c>
      <c r="AB16" s="61" t="s">
        <v>258</v>
      </c>
      <c r="AC16" s="61" t="s">
        <v>258</v>
      </c>
      <c r="AD16" s="61" t="s">
        <v>258</v>
      </c>
    </row>
    <row r="17" spans="1:30" s="49" customFormat="1" ht="15.75" x14ac:dyDescent="0.25">
      <c r="A17" s="62">
        <v>1</v>
      </c>
      <c r="B17" s="62">
        <v>2</v>
      </c>
      <c r="C17" s="63">
        <v>3</v>
      </c>
      <c r="D17" s="64" t="s">
        <v>259</v>
      </c>
      <c r="E17" s="64" t="s">
        <v>286</v>
      </c>
      <c r="F17" s="64" t="s">
        <v>287</v>
      </c>
      <c r="G17" s="64" t="s">
        <v>260</v>
      </c>
      <c r="H17" s="64" t="s">
        <v>288</v>
      </c>
      <c r="I17" s="64" t="s">
        <v>289</v>
      </c>
      <c r="J17" s="64" t="s">
        <v>261</v>
      </c>
      <c r="K17" s="64" t="s">
        <v>262</v>
      </c>
      <c r="L17" s="64" t="s">
        <v>263</v>
      </c>
      <c r="M17" s="64" t="s">
        <v>264</v>
      </c>
      <c r="N17" s="64" t="s">
        <v>265</v>
      </c>
      <c r="O17" s="64" t="s">
        <v>266</v>
      </c>
      <c r="P17" s="64" t="s">
        <v>267</v>
      </c>
      <c r="Q17" s="64" t="s">
        <v>268</v>
      </c>
      <c r="R17" s="64" t="s">
        <v>269</v>
      </c>
      <c r="S17" s="64" t="s">
        <v>270</v>
      </c>
      <c r="T17" s="64" t="s">
        <v>271</v>
      </c>
      <c r="U17" s="64" t="s">
        <v>272</v>
      </c>
      <c r="V17" s="64" t="s">
        <v>273</v>
      </c>
      <c r="W17" s="64" t="s">
        <v>274</v>
      </c>
      <c r="X17" s="64" t="s">
        <v>275</v>
      </c>
      <c r="Y17" s="64" t="s">
        <v>276</v>
      </c>
      <c r="Z17" s="64" t="s">
        <v>277</v>
      </c>
      <c r="AA17" s="64" t="s">
        <v>278</v>
      </c>
      <c r="AB17" s="64" t="s">
        <v>279</v>
      </c>
      <c r="AC17" s="64" t="s">
        <v>280</v>
      </c>
      <c r="AD17" s="65" t="s">
        <v>290</v>
      </c>
    </row>
    <row r="18" spans="1:30" s="49" customFormat="1" ht="15.75" x14ac:dyDescent="0.25">
      <c r="A18" s="10" t="s">
        <v>19</v>
      </c>
      <c r="B18" s="11" t="s">
        <v>20</v>
      </c>
      <c r="C18" s="6" t="s">
        <v>21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v>1.7999999999999998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</row>
    <row r="19" spans="1:30" s="49" customFormat="1" ht="15.75" x14ac:dyDescent="0.25">
      <c r="A19" s="10" t="s">
        <v>23</v>
      </c>
      <c r="B19" s="11" t="s">
        <v>24</v>
      </c>
      <c r="C19" s="6" t="s">
        <v>21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</row>
    <row r="20" spans="1:30" s="49" customFormat="1" ht="15.75" x14ac:dyDescent="0.25">
      <c r="A20" s="10" t="s">
        <v>25</v>
      </c>
      <c r="B20" s="11" t="s">
        <v>26</v>
      </c>
      <c r="C20" s="6" t="s">
        <v>21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1.7999999999999998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</row>
    <row r="21" spans="1:30" s="49" customFormat="1" ht="31.5" x14ac:dyDescent="0.25">
      <c r="A21" s="10" t="s">
        <v>27</v>
      </c>
      <c r="B21" s="21" t="s">
        <v>28</v>
      </c>
      <c r="C21" s="6" t="s">
        <v>21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</row>
    <row r="22" spans="1:30" ht="15.75" x14ac:dyDescent="0.2">
      <c r="A22" s="10" t="s">
        <v>29</v>
      </c>
      <c r="B22" s="11" t="s">
        <v>30</v>
      </c>
      <c r="C22" s="6" t="s">
        <v>21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</row>
    <row r="23" spans="1:30" ht="31.5" x14ac:dyDescent="0.2">
      <c r="A23" s="10" t="s">
        <v>31</v>
      </c>
      <c r="B23" s="11" t="s">
        <v>32</v>
      </c>
      <c r="C23" s="6" t="s">
        <v>21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</row>
    <row r="24" spans="1:30" ht="15.75" x14ac:dyDescent="0.25">
      <c r="A24" s="10" t="s">
        <v>33</v>
      </c>
      <c r="B24" s="21" t="s">
        <v>34</v>
      </c>
      <c r="C24" s="6" t="s">
        <v>21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</row>
    <row r="25" spans="1:30" ht="15.75" x14ac:dyDescent="0.2">
      <c r="A25" s="10" t="s">
        <v>35</v>
      </c>
      <c r="B25" s="11" t="s">
        <v>36</v>
      </c>
      <c r="C25" s="6" t="s">
        <v>21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1.7999999999999998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</row>
    <row r="26" spans="1:30" ht="15.75" x14ac:dyDescent="0.2">
      <c r="A26" s="10" t="s">
        <v>37</v>
      </c>
      <c r="B26" s="11" t="s">
        <v>38</v>
      </c>
      <c r="C26" s="6" t="s">
        <v>21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</row>
    <row r="27" spans="1:30" ht="31.5" x14ac:dyDescent="0.2">
      <c r="A27" s="10" t="s">
        <v>39</v>
      </c>
      <c r="B27" s="11" t="s">
        <v>40</v>
      </c>
      <c r="C27" s="6" t="s">
        <v>21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</row>
    <row r="28" spans="1:30" ht="31.5" x14ac:dyDescent="0.2">
      <c r="A28" s="10" t="s">
        <v>41</v>
      </c>
      <c r="B28" s="11" t="s">
        <v>42</v>
      </c>
      <c r="C28" s="6" t="s">
        <v>21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</row>
    <row r="29" spans="1:30" ht="150.75" customHeight="1" x14ac:dyDescent="0.2">
      <c r="A29" s="10" t="s">
        <v>41</v>
      </c>
      <c r="B29" s="11" t="s">
        <v>139</v>
      </c>
      <c r="C29" s="6" t="s">
        <v>140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</row>
    <row r="30" spans="1:30" ht="153.75" customHeight="1" x14ac:dyDescent="0.2">
      <c r="A30" s="10" t="s">
        <v>41</v>
      </c>
      <c r="B30" s="11" t="s">
        <v>209</v>
      </c>
      <c r="C30" s="6" t="s">
        <v>141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</row>
    <row r="31" spans="1:30" ht="146.25" customHeight="1" x14ac:dyDescent="0.2">
      <c r="A31" s="10" t="s">
        <v>41</v>
      </c>
      <c r="B31" s="11" t="s">
        <v>142</v>
      </c>
      <c r="C31" s="6" t="s">
        <v>143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</row>
    <row r="32" spans="1:30" ht="135" customHeight="1" x14ac:dyDescent="0.2">
      <c r="A32" s="10" t="s">
        <v>41</v>
      </c>
      <c r="B32" s="11" t="s">
        <v>144</v>
      </c>
      <c r="C32" s="6" t="s">
        <v>145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</row>
    <row r="33" spans="1:30" ht="130.5" customHeight="1" x14ac:dyDescent="0.2">
      <c r="A33" s="10" t="s">
        <v>41</v>
      </c>
      <c r="B33" s="11" t="s">
        <v>147</v>
      </c>
      <c r="C33" s="6" t="s">
        <v>148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</row>
    <row r="34" spans="1:30" ht="129" customHeight="1" x14ac:dyDescent="0.2">
      <c r="A34" s="10" t="s">
        <v>41</v>
      </c>
      <c r="B34" s="11" t="s">
        <v>149</v>
      </c>
      <c r="C34" s="6" t="s">
        <v>150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</row>
    <row r="35" spans="1:30" ht="177.75" customHeight="1" x14ac:dyDescent="0.2">
      <c r="A35" s="10" t="s">
        <v>41</v>
      </c>
      <c r="B35" s="11" t="s">
        <v>151</v>
      </c>
      <c r="C35" s="6" t="s">
        <v>152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</row>
    <row r="36" spans="1:30" ht="47.25" x14ac:dyDescent="0.2">
      <c r="A36" s="14" t="s">
        <v>43</v>
      </c>
      <c r="B36" s="11" t="s">
        <v>44</v>
      </c>
      <c r="C36" s="6" t="s">
        <v>21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</row>
    <row r="37" spans="1:30" ht="110.25" x14ac:dyDescent="0.2">
      <c r="A37" s="14" t="s">
        <v>43</v>
      </c>
      <c r="B37" s="11" t="s">
        <v>134</v>
      </c>
      <c r="C37" s="6" t="s">
        <v>135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</row>
    <row r="38" spans="1:30" ht="31.5" x14ac:dyDescent="0.2">
      <c r="A38" s="14" t="s">
        <v>45</v>
      </c>
      <c r="B38" s="11" t="s">
        <v>46</v>
      </c>
      <c r="C38" s="6" t="s">
        <v>21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</row>
    <row r="39" spans="1:30" ht="110.25" x14ac:dyDescent="0.2">
      <c r="A39" s="14" t="s">
        <v>45</v>
      </c>
      <c r="B39" s="11" t="s">
        <v>146</v>
      </c>
      <c r="C39" s="6" t="s">
        <v>136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</row>
    <row r="40" spans="1:30" ht="150" customHeight="1" x14ac:dyDescent="0.2">
      <c r="A40" s="14" t="s">
        <v>45</v>
      </c>
      <c r="B40" s="11" t="s">
        <v>137</v>
      </c>
      <c r="C40" s="6" t="s">
        <v>138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</row>
    <row r="41" spans="1:30" ht="31.5" x14ac:dyDescent="0.2">
      <c r="A41" s="23" t="s">
        <v>47</v>
      </c>
      <c r="B41" s="11" t="s">
        <v>48</v>
      </c>
      <c r="C41" s="6" t="s">
        <v>21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</row>
    <row r="42" spans="1:30" ht="47.25" x14ac:dyDescent="0.2">
      <c r="A42" s="14" t="s">
        <v>49</v>
      </c>
      <c r="B42" s="11" t="s">
        <v>50</v>
      </c>
      <c r="C42" s="6" t="s">
        <v>21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</row>
    <row r="43" spans="1:30" ht="31.5" x14ac:dyDescent="0.2">
      <c r="A43" s="14" t="s">
        <v>51</v>
      </c>
      <c r="B43" s="11" t="s">
        <v>52</v>
      </c>
      <c r="C43" s="6" t="s">
        <v>21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</row>
    <row r="44" spans="1:30" ht="31.5" x14ac:dyDescent="0.2">
      <c r="A44" s="14" t="s">
        <v>53</v>
      </c>
      <c r="B44" s="11" t="s">
        <v>54</v>
      </c>
      <c r="C44" s="6" t="s">
        <v>21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</row>
    <row r="45" spans="1:30" ht="31.5" x14ac:dyDescent="0.2">
      <c r="A45" s="14" t="s">
        <v>55</v>
      </c>
      <c r="B45" s="11" t="s">
        <v>56</v>
      </c>
      <c r="C45" s="6" t="s">
        <v>21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</row>
    <row r="46" spans="1:30" ht="63" x14ac:dyDescent="0.2">
      <c r="A46" s="14" t="s">
        <v>55</v>
      </c>
      <c r="B46" s="11" t="s">
        <v>57</v>
      </c>
      <c r="C46" s="6" t="s">
        <v>21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</row>
    <row r="47" spans="1:30" ht="63" x14ac:dyDescent="0.2">
      <c r="A47" s="14" t="s">
        <v>55</v>
      </c>
      <c r="B47" s="11" t="s">
        <v>58</v>
      </c>
      <c r="C47" s="6" t="s">
        <v>21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</row>
    <row r="48" spans="1:30" ht="63" x14ac:dyDescent="0.2">
      <c r="A48" s="14" t="s">
        <v>55</v>
      </c>
      <c r="B48" s="11" t="s">
        <v>59</v>
      </c>
      <c r="C48" s="6" t="s">
        <v>21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</row>
    <row r="49" spans="1:30" ht="31.5" x14ac:dyDescent="0.2">
      <c r="A49" s="14" t="s">
        <v>60</v>
      </c>
      <c r="B49" s="11" t="s">
        <v>56</v>
      </c>
      <c r="C49" s="6" t="s">
        <v>21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</row>
    <row r="50" spans="1:30" ht="63" x14ac:dyDescent="0.2">
      <c r="A50" s="14" t="s">
        <v>60</v>
      </c>
      <c r="B50" s="11" t="s">
        <v>57</v>
      </c>
      <c r="C50" s="6" t="s">
        <v>21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</row>
    <row r="51" spans="1:30" ht="63" x14ac:dyDescent="0.2">
      <c r="A51" s="14" t="s">
        <v>60</v>
      </c>
      <c r="B51" s="11" t="s">
        <v>58</v>
      </c>
      <c r="C51" s="6" t="s">
        <v>21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</row>
    <row r="52" spans="1:30" ht="63" x14ac:dyDescent="0.2">
      <c r="A52" s="14" t="s">
        <v>60</v>
      </c>
      <c r="B52" s="11" t="s">
        <v>61</v>
      </c>
      <c r="C52" s="6" t="s">
        <v>21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</row>
    <row r="53" spans="1:30" ht="60.75" customHeight="1" x14ac:dyDescent="0.2">
      <c r="A53" s="14" t="s">
        <v>62</v>
      </c>
      <c r="B53" s="11" t="s">
        <v>63</v>
      </c>
      <c r="C53" s="6" t="s">
        <v>21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</row>
    <row r="54" spans="1:30" ht="60.75" customHeight="1" x14ac:dyDescent="0.2">
      <c r="A54" s="14" t="s">
        <v>64</v>
      </c>
      <c r="B54" s="11" t="s">
        <v>65</v>
      </c>
      <c r="C54" s="6" t="s">
        <v>21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</row>
    <row r="55" spans="1:30" ht="62.25" customHeight="1" x14ac:dyDescent="0.2">
      <c r="A55" s="14" t="s">
        <v>66</v>
      </c>
      <c r="B55" s="11" t="s">
        <v>67</v>
      </c>
      <c r="C55" s="6" t="s">
        <v>21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</row>
    <row r="56" spans="1:30" ht="31.5" x14ac:dyDescent="0.2">
      <c r="A56" s="14" t="s">
        <v>68</v>
      </c>
      <c r="B56" s="11" t="s">
        <v>69</v>
      </c>
      <c r="C56" s="6" t="s">
        <v>21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1.7999999999999998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</row>
    <row r="57" spans="1:30" ht="47.25" x14ac:dyDescent="0.2">
      <c r="A57" s="14" t="s">
        <v>70</v>
      </c>
      <c r="B57" s="11" t="s">
        <v>71</v>
      </c>
      <c r="C57" s="6" t="s">
        <v>21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</row>
    <row r="58" spans="1:30" ht="31.5" x14ac:dyDescent="0.2">
      <c r="A58" s="14" t="s">
        <v>72</v>
      </c>
      <c r="B58" s="11" t="s">
        <v>73</v>
      </c>
      <c r="C58" s="6" t="s">
        <v>21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</row>
    <row r="59" spans="1:30" ht="48.75" customHeight="1" x14ac:dyDescent="0.2">
      <c r="A59" s="14" t="s">
        <v>74</v>
      </c>
      <c r="B59" s="11" t="s">
        <v>75</v>
      </c>
      <c r="C59" s="6" t="s">
        <v>21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</row>
    <row r="60" spans="1:30" ht="31.5" x14ac:dyDescent="0.2">
      <c r="A60" s="10" t="s">
        <v>76</v>
      </c>
      <c r="B60" s="11" t="s">
        <v>77</v>
      </c>
      <c r="C60" s="6" t="s">
        <v>21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1.7999999999999998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</row>
    <row r="61" spans="1:30" ht="15.75" x14ac:dyDescent="0.2">
      <c r="A61" s="14" t="s">
        <v>78</v>
      </c>
      <c r="B61" s="11" t="s">
        <v>79</v>
      </c>
      <c r="C61" s="6" t="s">
        <v>21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1.7999999999999998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</row>
    <row r="62" spans="1:30" ht="60" customHeight="1" x14ac:dyDescent="0.2">
      <c r="A62" s="6" t="s">
        <v>78</v>
      </c>
      <c r="B62" s="15" t="s">
        <v>281</v>
      </c>
      <c r="C62" s="40" t="s">
        <v>282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</row>
    <row r="63" spans="1:30" ht="60" customHeight="1" x14ac:dyDescent="0.2">
      <c r="A63" s="6" t="s">
        <v>78</v>
      </c>
      <c r="B63" s="15" t="s">
        <v>82</v>
      </c>
      <c r="C63" s="40" t="s">
        <v>211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0.75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</row>
    <row r="64" spans="1:30" ht="60" customHeight="1" x14ac:dyDescent="0.2">
      <c r="A64" s="6" t="s">
        <v>78</v>
      </c>
      <c r="B64" s="15" t="s">
        <v>83</v>
      </c>
      <c r="C64" s="40" t="s">
        <v>212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0.65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</row>
    <row r="65" spans="1:30" ht="60" customHeight="1" x14ac:dyDescent="0.2">
      <c r="A65" s="6" t="s">
        <v>78</v>
      </c>
      <c r="B65" s="15" t="s">
        <v>84</v>
      </c>
      <c r="C65" s="40" t="s">
        <v>213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0.4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</row>
    <row r="66" spans="1:30" ht="60" customHeight="1" x14ac:dyDescent="0.2">
      <c r="A66" s="6" t="s">
        <v>78</v>
      </c>
      <c r="B66" s="15" t="s">
        <v>85</v>
      </c>
      <c r="C66" s="40" t="s">
        <v>86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</row>
    <row r="67" spans="1:30" ht="141" customHeight="1" x14ac:dyDescent="0.2">
      <c r="A67" s="6" t="s">
        <v>78</v>
      </c>
      <c r="B67" s="15" t="s">
        <v>128</v>
      </c>
      <c r="C67" s="40" t="s">
        <v>87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</row>
    <row r="68" spans="1:30" ht="60" customHeight="1" x14ac:dyDescent="0.2">
      <c r="A68" s="6" t="s">
        <v>78</v>
      </c>
      <c r="B68" s="15" t="s">
        <v>88</v>
      </c>
      <c r="C68" s="40" t="s">
        <v>89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</row>
    <row r="69" spans="1:30" ht="72" customHeight="1" x14ac:dyDescent="0.2">
      <c r="A69" s="6" t="s">
        <v>78</v>
      </c>
      <c r="B69" s="15" t="s">
        <v>160</v>
      </c>
      <c r="C69" s="40" t="s">
        <v>214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</row>
    <row r="70" spans="1:30" ht="41.25" customHeight="1" x14ac:dyDescent="0.2">
      <c r="A70" s="14" t="s">
        <v>90</v>
      </c>
      <c r="B70" s="11" t="s">
        <v>91</v>
      </c>
      <c r="C70" s="6" t="s">
        <v>21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</row>
    <row r="71" spans="1:30" ht="45" customHeight="1" x14ac:dyDescent="0.2">
      <c r="A71" s="14" t="s">
        <v>92</v>
      </c>
      <c r="B71" s="11" t="s">
        <v>93</v>
      </c>
      <c r="C71" s="6" t="s">
        <v>21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</row>
    <row r="72" spans="1:30" ht="40.5" customHeight="1" x14ac:dyDescent="0.2">
      <c r="A72" s="14" t="s">
        <v>94</v>
      </c>
      <c r="B72" s="11" t="s">
        <v>95</v>
      </c>
      <c r="C72" s="6" t="s">
        <v>21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</row>
    <row r="73" spans="1:30" ht="42.75" customHeight="1" x14ac:dyDescent="0.2">
      <c r="A73" s="14" t="s">
        <v>96</v>
      </c>
      <c r="B73" s="11" t="s">
        <v>97</v>
      </c>
      <c r="C73" s="6" t="s">
        <v>21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</row>
    <row r="74" spans="1:30" ht="42" customHeight="1" x14ac:dyDescent="0.2">
      <c r="A74" s="14" t="s">
        <v>98</v>
      </c>
      <c r="B74" s="11" t="s">
        <v>99</v>
      </c>
      <c r="C74" s="6" t="s">
        <v>21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</row>
    <row r="75" spans="1:30" ht="31.5" x14ac:dyDescent="0.2">
      <c r="A75" s="14" t="s">
        <v>100</v>
      </c>
      <c r="B75" s="11" t="s">
        <v>101</v>
      </c>
      <c r="C75" s="6" t="s">
        <v>21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</row>
    <row r="76" spans="1:30" ht="44.25" customHeight="1" x14ac:dyDescent="0.2">
      <c r="A76" s="14" t="s">
        <v>102</v>
      </c>
      <c r="B76" s="11" t="s">
        <v>103</v>
      </c>
      <c r="C76" s="6" t="s">
        <v>21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</row>
    <row r="77" spans="1:30" ht="46.5" customHeight="1" x14ac:dyDescent="0.2">
      <c r="A77" s="14" t="s">
        <v>104</v>
      </c>
      <c r="B77" s="11" t="s">
        <v>105</v>
      </c>
      <c r="C77" s="6" t="s">
        <v>21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</row>
    <row r="78" spans="1:30" ht="44.25" customHeight="1" x14ac:dyDescent="0.2">
      <c r="A78" s="14" t="s">
        <v>106</v>
      </c>
      <c r="B78" s="11" t="s">
        <v>107</v>
      </c>
      <c r="C78" s="6" t="s">
        <v>21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</row>
    <row r="79" spans="1:30" ht="45" customHeight="1" x14ac:dyDescent="0.2">
      <c r="A79" s="14" t="s">
        <v>108</v>
      </c>
      <c r="B79" s="11" t="s">
        <v>109</v>
      </c>
      <c r="C79" s="6" t="s">
        <v>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</row>
    <row r="80" spans="1:30" ht="36.75" customHeight="1" x14ac:dyDescent="0.2">
      <c r="A80" s="14" t="s">
        <v>110</v>
      </c>
      <c r="B80" s="11" t="s">
        <v>111</v>
      </c>
      <c r="C80" s="6" t="s">
        <v>21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</row>
    <row r="81" spans="1:30" ht="21.75" customHeight="1" x14ac:dyDescent="0.2">
      <c r="A81" s="14" t="s">
        <v>112</v>
      </c>
      <c r="B81" s="11" t="s">
        <v>113</v>
      </c>
      <c r="C81" s="6" t="s">
        <v>21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</row>
    <row r="82" spans="1:30" ht="40.5" customHeight="1" x14ac:dyDescent="0.2">
      <c r="A82" s="14" t="s">
        <v>114</v>
      </c>
      <c r="B82" s="11" t="s">
        <v>115</v>
      </c>
      <c r="C82" s="6" t="s">
        <v>21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</row>
    <row r="83" spans="1:30" ht="60" customHeight="1" x14ac:dyDescent="0.2">
      <c r="A83" s="14" t="s">
        <v>116</v>
      </c>
      <c r="B83" s="11" t="s">
        <v>117</v>
      </c>
      <c r="C83" s="6" t="s">
        <v>21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</row>
    <row r="84" spans="1:30" ht="48" customHeight="1" x14ac:dyDescent="0.2">
      <c r="A84" s="14" t="s">
        <v>118</v>
      </c>
      <c r="B84" s="11" t="s">
        <v>119</v>
      </c>
      <c r="C84" s="6" t="s">
        <v>21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</row>
    <row r="85" spans="1:30" ht="50.25" customHeight="1" x14ac:dyDescent="0.2">
      <c r="A85" s="14" t="s">
        <v>120</v>
      </c>
      <c r="B85" s="11" t="s">
        <v>121</v>
      </c>
      <c r="C85" s="6" t="s">
        <v>21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</row>
    <row r="86" spans="1:30" ht="40.5" customHeight="1" x14ac:dyDescent="0.2">
      <c r="A86" s="14" t="s">
        <v>122</v>
      </c>
      <c r="B86" s="11" t="s">
        <v>123</v>
      </c>
      <c r="C86" s="6" t="s">
        <v>21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</row>
    <row r="87" spans="1:30" ht="41.25" customHeight="1" x14ac:dyDescent="0.2">
      <c r="A87" s="14" t="s">
        <v>124</v>
      </c>
      <c r="B87" s="11" t="s">
        <v>125</v>
      </c>
      <c r="C87" s="6" t="s">
        <v>21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</row>
    <row r="88" spans="1:30" ht="15.75" x14ac:dyDescent="0.2">
      <c r="A88" s="14" t="s">
        <v>126</v>
      </c>
      <c r="B88" s="11" t="s">
        <v>127</v>
      </c>
      <c r="C88" s="6" t="s">
        <v>21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</row>
  </sheetData>
  <mergeCells count="14">
    <mergeCell ref="J2:M2"/>
    <mergeCell ref="A10:AD10"/>
    <mergeCell ref="A11:AD11"/>
    <mergeCell ref="A12:AD12"/>
    <mergeCell ref="Y14:AA14"/>
    <mergeCell ref="AB14:AC14"/>
    <mergeCell ref="A13:A16"/>
    <mergeCell ref="B13:B16"/>
    <mergeCell ref="C13:C16"/>
    <mergeCell ref="D13:AD13"/>
    <mergeCell ref="D14:M14"/>
    <mergeCell ref="N14:S14"/>
    <mergeCell ref="T14:V14"/>
    <mergeCell ref="W14:X14"/>
  </mergeCells>
  <conditionalFormatting sqref="A17:C17">
    <cfRule type="containsErrors" dxfId="8" priority="2">
      <formula>ISERROR(A17)</formula>
    </cfRule>
  </conditionalFormatting>
  <conditionalFormatting sqref="D14:D15 N14:N15 G15 J15:M15 P15:AD15">
    <cfRule type="containsErrors" dxfId="7" priority="4">
      <formula>ISERROR(D14)</formula>
    </cfRule>
  </conditionalFormatting>
  <conditionalFormatting sqref="D13:AD13 T14:AD14">
    <cfRule type="containsErrors" dxfId="6" priority="3">
      <formula>ISERROR(D13)</formula>
    </cfRule>
  </conditionalFormatting>
  <conditionalFormatting sqref="D16:AD17">
    <cfRule type="containsErrors" dxfId="5" priority="1">
      <formula>ISERROR(D16)</formula>
    </cfRule>
  </conditionalFormatting>
  <pageMargins left="0.51181102362204722" right="0.51181102362204722" top="0.74803149606299213" bottom="0.55118110236220474" header="0" footer="0"/>
  <pageSetup paperSize="8" scale="2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88"/>
  <sheetViews>
    <sheetView view="pageBreakPreview" topLeftCell="A7" zoomScale="60" zoomScaleNormal="60" workbookViewId="0">
      <selection activeCell="A17" sqref="A17:XFD17"/>
    </sheetView>
  </sheetViews>
  <sheetFormatPr defaultColWidth="9" defaultRowHeight="12" x14ac:dyDescent="0.2"/>
  <cols>
    <col min="1" max="1" width="9.75" style="53" customWidth="1"/>
    <col min="2" max="2" width="66.875" style="53" customWidth="1"/>
    <col min="3" max="3" width="20.625" style="53" customWidth="1"/>
    <col min="4" max="14" width="18.375" style="53" customWidth="1"/>
    <col min="15" max="16" width="15.75" style="53" customWidth="1"/>
    <col min="17" max="17" width="16.625" style="53" customWidth="1"/>
    <col min="18" max="18" width="14.625" style="53" customWidth="1"/>
    <col min="19" max="19" width="15.25" style="53" customWidth="1"/>
    <col min="20" max="20" width="16.875" style="53" customWidth="1"/>
    <col min="21" max="21" width="15.25" style="53" customWidth="1"/>
    <col min="22" max="22" width="15.625" style="53" customWidth="1"/>
    <col min="23" max="24" width="17.125" style="53" customWidth="1"/>
    <col min="25" max="30" width="18.125" style="53" customWidth="1"/>
    <col min="31" max="16384" width="9" style="53"/>
  </cols>
  <sheetData>
    <row r="1" spans="1:30" ht="18.75" x14ac:dyDescent="0.25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166"/>
      <c r="AD1" s="17" t="s">
        <v>295</v>
      </c>
    </row>
    <row r="2" spans="1:30" ht="18.75" x14ac:dyDescent="0.3">
      <c r="A2" s="52"/>
      <c r="B2" s="52"/>
      <c r="C2" s="52"/>
      <c r="D2" s="52"/>
      <c r="E2" s="52"/>
      <c r="F2" s="52"/>
      <c r="G2" s="52"/>
      <c r="H2" s="67"/>
      <c r="I2" s="67"/>
      <c r="J2" s="163"/>
      <c r="K2" s="163"/>
      <c r="L2" s="163"/>
      <c r="M2" s="163"/>
      <c r="N2" s="52"/>
      <c r="O2" s="52"/>
      <c r="P2" s="52"/>
      <c r="Q2" s="52"/>
      <c r="R2" s="52"/>
      <c r="S2" s="52"/>
      <c r="T2" s="52"/>
      <c r="U2" s="52"/>
      <c r="V2" s="166"/>
      <c r="AD2" s="4" t="s">
        <v>191</v>
      </c>
    </row>
    <row r="3" spans="1:30" ht="18.75" x14ac:dyDescent="0.3">
      <c r="A3" s="52"/>
      <c r="B3" s="52"/>
      <c r="C3" s="52"/>
      <c r="D3" s="52"/>
      <c r="E3" s="52"/>
      <c r="F3" s="52"/>
      <c r="G3" s="52"/>
      <c r="H3" s="127"/>
      <c r="I3" s="127"/>
      <c r="J3" s="127"/>
      <c r="K3" s="127"/>
      <c r="L3" s="127"/>
      <c r="M3" s="127"/>
      <c r="N3" s="52"/>
      <c r="O3" s="52"/>
      <c r="P3" s="52"/>
      <c r="Q3" s="52"/>
      <c r="R3" s="52"/>
      <c r="S3" s="52"/>
      <c r="T3" s="52"/>
      <c r="U3" s="52"/>
      <c r="V3" s="128"/>
      <c r="AD3" s="4"/>
    </row>
    <row r="4" spans="1:30" ht="18.75" x14ac:dyDescent="0.3">
      <c r="A4" s="52"/>
      <c r="B4" s="52"/>
      <c r="C4" s="52"/>
      <c r="D4" s="52"/>
      <c r="E4" s="52"/>
      <c r="F4" s="52"/>
      <c r="G4" s="52"/>
      <c r="H4" s="127"/>
      <c r="I4" s="127"/>
      <c r="J4" s="127"/>
      <c r="K4" s="127"/>
      <c r="L4" s="127"/>
      <c r="M4" s="127"/>
      <c r="N4" s="52"/>
      <c r="O4" s="52"/>
      <c r="P4" s="52"/>
      <c r="Q4" s="52"/>
      <c r="R4" s="52"/>
      <c r="S4" s="52"/>
      <c r="T4" s="52"/>
      <c r="U4" s="52"/>
      <c r="V4" s="128"/>
      <c r="AD4" s="4"/>
    </row>
    <row r="5" spans="1:30" ht="18.75" x14ac:dyDescent="0.3">
      <c r="A5" s="52"/>
      <c r="B5" s="52"/>
      <c r="C5" s="52"/>
      <c r="D5" s="52"/>
      <c r="E5" s="52"/>
      <c r="F5" s="52"/>
      <c r="G5" s="52"/>
      <c r="H5" s="127"/>
      <c r="I5" s="127"/>
      <c r="J5" s="127"/>
      <c r="K5" s="127"/>
      <c r="L5" s="127"/>
      <c r="M5" s="127"/>
      <c r="N5" s="52"/>
      <c r="O5" s="52"/>
      <c r="P5" s="52"/>
      <c r="Q5" s="52"/>
      <c r="R5" s="52"/>
      <c r="S5" s="52"/>
      <c r="T5" s="52"/>
      <c r="U5" s="52"/>
      <c r="V5" s="128"/>
      <c r="AD5" s="4"/>
    </row>
    <row r="6" spans="1:30" ht="18.75" x14ac:dyDescent="0.3">
      <c r="A6" s="52"/>
      <c r="B6" s="52"/>
      <c r="C6" s="52"/>
      <c r="D6" s="52"/>
      <c r="E6" s="52"/>
      <c r="F6" s="52"/>
      <c r="G6" s="52"/>
      <c r="H6" s="127"/>
      <c r="I6" s="127"/>
      <c r="J6" s="127"/>
      <c r="K6" s="127"/>
      <c r="L6" s="127"/>
      <c r="M6" s="127"/>
      <c r="N6" s="52"/>
      <c r="O6" s="52"/>
      <c r="P6" s="52"/>
      <c r="Q6" s="52"/>
      <c r="R6" s="52"/>
      <c r="S6" s="52"/>
      <c r="T6" s="52"/>
      <c r="U6" s="52"/>
      <c r="V6" s="128"/>
      <c r="AD6" s="4"/>
    </row>
    <row r="7" spans="1:30" ht="18.75" x14ac:dyDescent="0.3">
      <c r="A7" s="52"/>
      <c r="B7" s="52"/>
      <c r="C7" s="52"/>
      <c r="D7" s="52"/>
      <c r="E7" s="52"/>
      <c r="F7" s="52"/>
      <c r="G7" s="52"/>
      <c r="H7" s="127"/>
      <c r="I7" s="127"/>
      <c r="J7" s="127"/>
      <c r="K7" s="127"/>
      <c r="L7" s="127"/>
      <c r="M7" s="127"/>
      <c r="N7" s="52"/>
      <c r="O7" s="52"/>
      <c r="P7" s="52"/>
      <c r="Q7" s="52"/>
      <c r="R7" s="52"/>
      <c r="S7" s="52"/>
      <c r="T7" s="52"/>
      <c r="U7" s="52"/>
      <c r="V7" s="128"/>
      <c r="AD7" s="4"/>
    </row>
    <row r="8" spans="1:30" ht="18.75" x14ac:dyDescent="0.3">
      <c r="A8" s="52"/>
      <c r="B8" s="52"/>
      <c r="C8" s="52"/>
      <c r="D8" s="52"/>
      <c r="E8" s="52"/>
      <c r="F8" s="52"/>
      <c r="G8" s="52"/>
      <c r="H8" s="127"/>
      <c r="I8" s="127"/>
      <c r="J8" s="127"/>
      <c r="K8" s="127"/>
      <c r="L8" s="127"/>
      <c r="M8" s="127"/>
      <c r="N8" s="52"/>
      <c r="O8" s="52"/>
      <c r="P8" s="52"/>
      <c r="Q8" s="52"/>
      <c r="R8" s="52"/>
      <c r="S8" s="52"/>
      <c r="T8" s="52"/>
      <c r="U8" s="52"/>
      <c r="V8" s="128"/>
      <c r="AD8" s="4"/>
    </row>
    <row r="9" spans="1:30" ht="18.75" x14ac:dyDescent="0.3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166"/>
      <c r="AD9" s="4"/>
    </row>
    <row r="10" spans="1:30" ht="55.5" customHeight="1" x14ac:dyDescent="0.2">
      <c r="A10" s="158" t="s">
        <v>296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</row>
    <row r="11" spans="1:30" ht="21.75" customHeight="1" x14ac:dyDescent="0.2">
      <c r="A11" s="140" t="s">
        <v>188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</row>
    <row r="12" spans="1:30" ht="15.75" customHeight="1" x14ac:dyDescent="0.2">
      <c r="A12" s="157" t="s">
        <v>17</v>
      </c>
      <c r="B12" s="157"/>
      <c r="C12" s="157"/>
      <c r="D12" s="157"/>
      <c r="E12" s="157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</row>
    <row r="13" spans="1:30" s="54" customFormat="1" ht="33.75" customHeight="1" x14ac:dyDescent="0.25">
      <c r="A13" s="165" t="s">
        <v>10</v>
      </c>
      <c r="B13" s="165" t="s">
        <v>6</v>
      </c>
      <c r="C13" s="165" t="s">
        <v>222</v>
      </c>
      <c r="D13" s="162" t="s">
        <v>223</v>
      </c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</row>
    <row r="14" spans="1:30" ht="112.5" customHeight="1" x14ac:dyDescent="0.2">
      <c r="A14" s="165"/>
      <c r="B14" s="165"/>
      <c r="C14" s="165"/>
      <c r="D14" s="159" t="s">
        <v>224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59" t="s">
        <v>225</v>
      </c>
      <c r="O14" s="160"/>
      <c r="P14" s="160"/>
      <c r="Q14" s="160"/>
      <c r="R14" s="160"/>
      <c r="S14" s="160"/>
      <c r="T14" s="159" t="s">
        <v>226</v>
      </c>
      <c r="U14" s="160"/>
      <c r="V14" s="160"/>
      <c r="W14" s="159" t="s">
        <v>227</v>
      </c>
      <c r="X14" s="160"/>
      <c r="Y14" s="159" t="s">
        <v>228</v>
      </c>
      <c r="Z14" s="160"/>
      <c r="AA14" s="160"/>
      <c r="AB14" s="159" t="s">
        <v>229</v>
      </c>
      <c r="AC14" s="160"/>
      <c r="AD14" s="126" t="s">
        <v>230</v>
      </c>
    </row>
    <row r="15" spans="1:30" s="50" customFormat="1" ht="303" customHeight="1" x14ac:dyDescent="0.2">
      <c r="A15" s="165"/>
      <c r="B15" s="165"/>
      <c r="C15" s="165"/>
      <c r="D15" s="57" t="s">
        <v>231</v>
      </c>
      <c r="E15" s="57" t="s">
        <v>232</v>
      </c>
      <c r="F15" s="57" t="s">
        <v>233</v>
      </c>
      <c r="G15" s="57" t="s">
        <v>234</v>
      </c>
      <c r="H15" s="68" t="s">
        <v>235</v>
      </c>
      <c r="I15" s="68" t="s">
        <v>236</v>
      </c>
      <c r="J15" s="69" t="s">
        <v>237</v>
      </c>
      <c r="K15" s="69" t="s">
        <v>238</v>
      </c>
      <c r="L15" s="69" t="s">
        <v>239</v>
      </c>
      <c r="M15" s="60" t="s">
        <v>240</v>
      </c>
      <c r="N15" s="68" t="s">
        <v>241</v>
      </c>
      <c r="O15" s="68" t="s">
        <v>242</v>
      </c>
      <c r="P15" s="68" t="s">
        <v>243</v>
      </c>
      <c r="Q15" s="69" t="s">
        <v>244</v>
      </c>
      <c r="R15" s="69" t="s">
        <v>245</v>
      </c>
      <c r="S15" s="60" t="s">
        <v>246</v>
      </c>
      <c r="T15" s="60" t="s">
        <v>247</v>
      </c>
      <c r="U15" s="60" t="s">
        <v>248</v>
      </c>
      <c r="V15" s="69" t="s">
        <v>249</v>
      </c>
      <c r="W15" s="69" t="s">
        <v>250</v>
      </c>
      <c r="X15" s="69" t="s">
        <v>251</v>
      </c>
      <c r="Y15" s="69" t="s">
        <v>252</v>
      </c>
      <c r="Z15" s="69" t="s">
        <v>253</v>
      </c>
      <c r="AA15" s="69" t="s">
        <v>254</v>
      </c>
      <c r="AB15" s="69" t="s">
        <v>255</v>
      </c>
      <c r="AC15" s="69" t="s">
        <v>256</v>
      </c>
      <c r="AD15" s="69" t="s">
        <v>257</v>
      </c>
    </row>
    <row r="16" spans="1:30" ht="31.5" x14ac:dyDescent="0.2">
      <c r="A16" s="165"/>
      <c r="B16" s="165"/>
      <c r="C16" s="165"/>
      <c r="D16" s="61" t="s">
        <v>258</v>
      </c>
      <c r="E16" s="61" t="s">
        <v>258</v>
      </c>
      <c r="F16" s="61" t="s">
        <v>258</v>
      </c>
      <c r="G16" s="61" t="s">
        <v>258</v>
      </c>
      <c r="H16" s="61" t="s">
        <v>258</v>
      </c>
      <c r="I16" s="61" t="s">
        <v>258</v>
      </c>
      <c r="J16" s="61" t="s">
        <v>258</v>
      </c>
      <c r="K16" s="61" t="s">
        <v>258</v>
      </c>
      <c r="L16" s="61" t="s">
        <v>258</v>
      </c>
      <c r="M16" s="61" t="s">
        <v>258</v>
      </c>
      <c r="N16" s="61" t="s">
        <v>258</v>
      </c>
      <c r="O16" s="61" t="s">
        <v>258</v>
      </c>
      <c r="P16" s="61" t="s">
        <v>258</v>
      </c>
      <c r="Q16" s="61" t="s">
        <v>258</v>
      </c>
      <c r="R16" s="61" t="s">
        <v>258</v>
      </c>
      <c r="S16" s="61" t="s">
        <v>258</v>
      </c>
      <c r="T16" s="61" t="s">
        <v>258</v>
      </c>
      <c r="U16" s="61" t="s">
        <v>258</v>
      </c>
      <c r="V16" s="61" t="s">
        <v>258</v>
      </c>
      <c r="W16" s="61" t="s">
        <v>258</v>
      </c>
      <c r="X16" s="61" t="s">
        <v>258</v>
      </c>
      <c r="Y16" s="61" t="s">
        <v>258</v>
      </c>
      <c r="Z16" s="61" t="s">
        <v>258</v>
      </c>
      <c r="AA16" s="61" t="s">
        <v>258</v>
      </c>
      <c r="AB16" s="61" t="s">
        <v>258</v>
      </c>
      <c r="AC16" s="61" t="s">
        <v>258</v>
      </c>
      <c r="AD16" s="126" t="s">
        <v>258</v>
      </c>
    </row>
    <row r="17" spans="1:52" s="52" customFormat="1" ht="15.75" x14ac:dyDescent="0.25">
      <c r="A17" s="62">
        <v>1</v>
      </c>
      <c r="B17" s="62">
        <v>2</v>
      </c>
      <c r="C17" s="63">
        <v>3</v>
      </c>
      <c r="D17" s="64" t="s">
        <v>259</v>
      </c>
      <c r="E17" s="64" t="s">
        <v>286</v>
      </c>
      <c r="F17" s="64" t="s">
        <v>287</v>
      </c>
      <c r="G17" s="64" t="s">
        <v>260</v>
      </c>
      <c r="H17" s="64" t="s">
        <v>288</v>
      </c>
      <c r="I17" s="64" t="s">
        <v>289</v>
      </c>
      <c r="J17" s="64" t="s">
        <v>261</v>
      </c>
      <c r="K17" s="64" t="s">
        <v>262</v>
      </c>
      <c r="L17" s="64" t="s">
        <v>263</v>
      </c>
      <c r="M17" s="64" t="s">
        <v>264</v>
      </c>
      <c r="N17" s="64" t="s">
        <v>265</v>
      </c>
      <c r="O17" s="64" t="s">
        <v>266</v>
      </c>
      <c r="P17" s="64" t="s">
        <v>267</v>
      </c>
      <c r="Q17" s="64" t="s">
        <v>268</v>
      </c>
      <c r="R17" s="64" t="s">
        <v>269</v>
      </c>
      <c r="S17" s="64" t="s">
        <v>270</v>
      </c>
      <c r="T17" s="64" t="s">
        <v>271</v>
      </c>
      <c r="U17" s="64" t="s">
        <v>272</v>
      </c>
      <c r="V17" s="64" t="s">
        <v>273</v>
      </c>
      <c r="W17" s="64" t="s">
        <v>274</v>
      </c>
      <c r="X17" s="64" t="s">
        <v>275</v>
      </c>
      <c r="Y17" s="64" t="s">
        <v>276</v>
      </c>
      <c r="Z17" s="64" t="s">
        <v>277</v>
      </c>
      <c r="AA17" s="64" t="s">
        <v>278</v>
      </c>
      <c r="AB17" s="64" t="s">
        <v>279</v>
      </c>
      <c r="AC17" s="64" t="s">
        <v>280</v>
      </c>
      <c r="AD17" s="64" t="s">
        <v>290</v>
      </c>
    </row>
    <row r="18" spans="1:52" s="71" customFormat="1" ht="15.75" x14ac:dyDescent="0.25">
      <c r="A18" s="10" t="s">
        <v>19</v>
      </c>
      <c r="B18" s="70" t="s">
        <v>20</v>
      </c>
      <c r="C18" s="6" t="s">
        <v>21</v>
      </c>
      <c r="D18" s="40">
        <v>0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0</v>
      </c>
      <c r="O18" s="40">
        <f>O20</f>
        <v>1.387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</row>
    <row r="19" spans="1:52" s="71" customFormat="1" ht="15.75" x14ac:dyDescent="0.25">
      <c r="A19" s="10" t="s">
        <v>23</v>
      </c>
      <c r="B19" s="70" t="s">
        <v>24</v>
      </c>
      <c r="C19" s="6" t="s">
        <v>21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v>0</v>
      </c>
      <c r="AD19" s="40">
        <v>0</v>
      </c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</row>
    <row r="20" spans="1:52" s="71" customFormat="1" ht="15.75" x14ac:dyDescent="0.25">
      <c r="A20" s="10" t="s">
        <v>25</v>
      </c>
      <c r="B20" s="70" t="s">
        <v>26</v>
      </c>
      <c r="C20" s="6" t="s">
        <v>21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f>O25</f>
        <v>1.387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</row>
    <row r="21" spans="1:52" s="71" customFormat="1" ht="31.5" x14ac:dyDescent="0.25">
      <c r="A21" s="10" t="s">
        <v>27</v>
      </c>
      <c r="B21" s="72" t="s">
        <v>28</v>
      </c>
      <c r="C21" s="6" t="s">
        <v>21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</row>
    <row r="22" spans="1:52" s="73" customFormat="1" ht="15.75" x14ac:dyDescent="0.2">
      <c r="A22" s="10" t="s">
        <v>29</v>
      </c>
      <c r="B22" s="70" t="s">
        <v>30</v>
      </c>
      <c r="C22" s="6" t="s">
        <v>21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</row>
    <row r="23" spans="1:52" s="73" customFormat="1" ht="31.5" x14ac:dyDescent="0.2">
      <c r="A23" s="10" t="s">
        <v>31</v>
      </c>
      <c r="B23" s="70" t="s">
        <v>32</v>
      </c>
      <c r="C23" s="6" t="s">
        <v>21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</row>
    <row r="24" spans="1:52" s="73" customFormat="1" ht="15.75" x14ac:dyDescent="0.25">
      <c r="A24" s="10" t="s">
        <v>33</v>
      </c>
      <c r="B24" s="72" t="s">
        <v>34</v>
      </c>
      <c r="C24" s="6" t="s">
        <v>21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</row>
    <row r="25" spans="1:52" s="73" customFormat="1" ht="15.75" x14ac:dyDescent="0.2">
      <c r="A25" s="10" t="s">
        <v>35</v>
      </c>
      <c r="B25" s="70" t="s">
        <v>36</v>
      </c>
      <c r="C25" s="6" t="s">
        <v>21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f>O56</f>
        <v>1.387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</row>
    <row r="26" spans="1:52" s="73" customFormat="1" ht="15.75" x14ac:dyDescent="0.2">
      <c r="A26" s="10" t="s">
        <v>37</v>
      </c>
      <c r="B26" s="70" t="s">
        <v>38</v>
      </c>
      <c r="C26" s="6" t="s">
        <v>21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</row>
    <row r="27" spans="1:52" s="73" customFormat="1" ht="31.5" x14ac:dyDescent="0.2">
      <c r="A27" s="10" t="s">
        <v>39</v>
      </c>
      <c r="B27" s="70" t="s">
        <v>40</v>
      </c>
      <c r="C27" s="6" t="s">
        <v>21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</row>
    <row r="28" spans="1:52" s="73" customFormat="1" ht="46.5" customHeight="1" x14ac:dyDescent="0.2">
      <c r="A28" s="10" t="s">
        <v>41</v>
      </c>
      <c r="B28" s="70" t="s">
        <v>42</v>
      </c>
      <c r="C28" s="6" t="s">
        <v>21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</row>
    <row r="29" spans="1:52" s="73" customFormat="1" ht="160.5" customHeight="1" x14ac:dyDescent="0.2">
      <c r="A29" s="10" t="s">
        <v>41</v>
      </c>
      <c r="B29" s="11" t="s">
        <v>139</v>
      </c>
      <c r="C29" s="6" t="s">
        <v>140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</row>
    <row r="30" spans="1:52" s="73" customFormat="1" ht="150.75" customHeight="1" x14ac:dyDescent="0.2">
      <c r="A30" s="10" t="s">
        <v>41</v>
      </c>
      <c r="B30" s="11" t="s">
        <v>209</v>
      </c>
      <c r="C30" s="6" t="s">
        <v>141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</row>
    <row r="31" spans="1:52" s="73" customFormat="1" ht="161.25" customHeight="1" x14ac:dyDescent="0.2">
      <c r="A31" s="10" t="s">
        <v>41</v>
      </c>
      <c r="B31" s="11" t="s">
        <v>142</v>
      </c>
      <c r="C31" s="6" t="s">
        <v>143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</row>
    <row r="32" spans="1:52" s="73" customFormat="1" ht="136.5" customHeight="1" x14ac:dyDescent="0.2">
      <c r="A32" s="10" t="s">
        <v>41</v>
      </c>
      <c r="B32" s="11" t="s">
        <v>144</v>
      </c>
      <c r="C32" s="6" t="s">
        <v>145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</row>
    <row r="33" spans="1:52" s="73" customFormat="1" ht="110.25" x14ac:dyDescent="0.2">
      <c r="A33" s="10" t="s">
        <v>41</v>
      </c>
      <c r="B33" s="11" t="s">
        <v>147</v>
      </c>
      <c r="C33" s="6" t="s">
        <v>148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</row>
    <row r="34" spans="1:52" s="73" customFormat="1" ht="144" customHeight="1" x14ac:dyDescent="0.2">
      <c r="A34" s="10" t="s">
        <v>41</v>
      </c>
      <c r="B34" s="11" t="s">
        <v>149</v>
      </c>
      <c r="C34" s="6" t="s">
        <v>150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</row>
    <row r="35" spans="1:52" s="73" customFormat="1" ht="185.25" customHeight="1" x14ac:dyDescent="0.2">
      <c r="A35" s="10" t="s">
        <v>41</v>
      </c>
      <c r="B35" s="11" t="s">
        <v>151</v>
      </c>
      <c r="C35" s="6" t="s">
        <v>152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</row>
    <row r="36" spans="1:52" ht="64.5" customHeight="1" x14ac:dyDescent="0.2">
      <c r="A36" s="14" t="s">
        <v>43</v>
      </c>
      <c r="B36" s="11" t="s">
        <v>44</v>
      </c>
      <c r="C36" s="6" t="s">
        <v>21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</row>
    <row r="37" spans="1:52" ht="117" customHeight="1" x14ac:dyDescent="0.2">
      <c r="A37" s="14" t="s">
        <v>43</v>
      </c>
      <c r="B37" s="11" t="s">
        <v>134</v>
      </c>
      <c r="C37" s="6" t="s">
        <v>135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</row>
    <row r="38" spans="1:52" ht="45" customHeight="1" x14ac:dyDescent="0.2">
      <c r="A38" s="14" t="s">
        <v>45</v>
      </c>
      <c r="B38" s="11" t="s">
        <v>46</v>
      </c>
      <c r="C38" s="6" t="s">
        <v>21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</row>
    <row r="39" spans="1:52" ht="125.25" customHeight="1" x14ac:dyDescent="0.2">
      <c r="A39" s="14" t="s">
        <v>45</v>
      </c>
      <c r="B39" s="11" t="s">
        <v>146</v>
      </c>
      <c r="C39" s="6" t="s">
        <v>136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</row>
    <row r="40" spans="1:52" ht="164.25" customHeight="1" x14ac:dyDescent="0.2">
      <c r="A40" s="14" t="s">
        <v>45</v>
      </c>
      <c r="B40" s="11" t="s">
        <v>137</v>
      </c>
      <c r="C40" s="6" t="s">
        <v>138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</row>
    <row r="41" spans="1:52" ht="41.25" customHeight="1" x14ac:dyDescent="0.2">
      <c r="A41" s="23" t="s">
        <v>47</v>
      </c>
      <c r="B41" s="70" t="s">
        <v>48</v>
      </c>
      <c r="C41" s="6" t="s">
        <v>21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</row>
    <row r="42" spans="1:52" ht="51" customHeight="1" x14ac:dyDescent="0.2">
      <c r="A42" s="14" t="s">
        <v>49</v>
      </c>
      <c r="B42" s="70" t="s">
        <v>50</v>
      </c>
      <c r="C42" s="6" t="s">
        <v>21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</row>
    <row r="43" spans="1:52" ht="41.25" customHeight="1" x14ac:dyDescent="0.2">
      <c r="A43" s="14" t="s">
        <v>51</v>
      </c>
      <c r="B43" s="70" t="s">
        <v>52</v>
      </c>
      <c r="C43" s="6" t="s">
        <v>21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</row>
    <row r="44" spans="1:52" ht="42.75" customHeight="1" x14ac:dyDescent="0.2">
      <c r="A44" s="14" t="s">
        <v>53</v>
      </c>
      <c r="B44" s="70" t="s">
        <v>54</v>
      </c>
      <c r="C44" s="6" t="s">
        <v>21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</row>
    <row r="45" spans="1:52" ht="39" customHeight="1" x14ac:dyDescent="0.2">
      <c r="A45" s="14" t="s">
        <v>55</v>
      </c>
      <c r="B45" s="70" t="s">
        <v>56</v>
      </c>
      <c r="C45" s="6" t="s">
        <v>21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</row>
    <row r="46" spans="1:52" ht="81.75" customHeight="1" x14ac:dyDescent="0.2">
      <c r="A46" s="14" t="s">
        <v>55</v>
      </c>
      <c r="B46" s="70" t="s">
        <v>57</v>
      </c>
      <c r="C46" s="6" t="s">
        <v>21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</row>
    <row r="47" spans="1:52" ht="72" customHeight="1" x14ac:dyDescent="0.2">
      <c r="A47" s="14" t="s">
        <v>55</v>
      </c>
      <c r="B47" s="70" t="s">
        <v>58</v>
      </c>
      <c r="C47" s="6" t="s">
        <v>21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</row>
    <row r="48" spans="1:52" ht="83.25" customHeight="1" x14ac:dyDescent="0.2">
      <c r="A48" s="14" t="s">
        <v>55</v>
      </c>
      <c r="B48" s="70" t="s">
        <v>59</v>
      </c>
      <c r="C48" s="6" t="s">
        <v>21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</row>
    <row r="49" spans="1:30" ht="42.75" customHeight="1" x14ac:dyDescent="0.2">
      <c r="A49" s="14" t="s">
        <v>60</v>
      </c>
      <c r="B49" s="70" t="s">
        <v>56</v>
      </c>
      <c r="C49" s="6" t="s">
        <v>21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</row>
    <row r="50" spans="1:30" ht="75.75" customHeight="1" x14ac:dyDescent="0.2">
      <c r="A50" s="14" t="s">
        <v>60</v>
      </c>
      <c r="B50" s="70" t="s">
        <v>57</v>
      </c>
      <c r="C50" s="6" t="s">
        <v>21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</row>
    <row r="51" spans="1:30" ht="63" x14ac:dyDescent="0.2">
      <c r="A51" s="14" t="s">
        <v>60</v>
      </c>
      <c r="B51" s="70" t="s">
        <v>58</v>
      </c>
      <c r="C51" s="6" t="s">
        <v>21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</row>
    <row r="52" spans="1:30" ht="63" x14ac:dyDescent="0.2">
      <c r="A52" s="14" t="s">
        <v>60</v>
      </c>
      <c r="B52" s="70" t="s">
        <v>61</v>
      </c>
      <c r="C52" s="6" t="s">
        <v>21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</row>
    <row r="53" spans="1:30" ht="68.25" customHeight="1" x14ac:dyDescent="0.2">
      <c r="A53" s="14" t="s">
        <v>62</v>
      </c>
      <c r="B53" s="70" t="s">
        <v>63</v>
      </c>
      <c r="C53" s="6" t="s">
        <v>21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</row>
    <row r="54" spans="1:30" ht="62.25" customHeight="1" x14ac:dyDescent="0.2">
      <c r="A54" s="14" t="s">
        <v>64</v>
      </c>
      <c r="B54" s="70" t="s">
        <v>65</v>
      </c>
      <c r="C54" s="6" t="s">
        <v>21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</row>
    <row r="55" spans="1:30" ht="68.25" customHeight="1" x14ac:dyDescent="0.2">
      <c r="A55" s="14" t="s">
        <v>66</v>
      </c>
      <c r="B55" s="70" t="s">
        <v>67</v>
      </c>
      <c r="C55" s="6" t="s">
        <v>21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</row>
    <row r="56" spans="1:30" ht="40.5" customHeight="1" x14ac:dyDescent="0.2">
      <c r="A56" s="14" t="s">
        <v>68</v>
      </c>
      <c r="B56" s="70" t="s">
        <v>69</v>
      </c>
      <c r="C56" s="6" t="s">
        <v>21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f>O60</f>
        <v>1.387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</row>
    <row r="57" spans="1:30" ht="54.75" customHeight="1" x14ac:dyDescent="0.2">
      <c r="A57" s="14" t="s">
        <v>70</v>
      </c>
      <c r="B57" s="70" t="s">
        <v>71</v>
      </c>
      <c r="C57" s="6" t="s">
        <v>21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</row>
    <row r="58" spans="1:30" ht="28.5" customHeight="1" x14ac:dyDescent="0.2">
      <c r="A58" s="14" t="s">
        <v>72</v>
      </c>
      <c r="B58" s="70" t="s">
        <v>73</v>
      </c>
      <c r="C58" s="6" t="s">
        <v>21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</row>
    <row r="59" spans="1:30" ht="50.25" customHeight="1" x14ac:dyDescent="0.2">
      <c r="A59" s="14" t="s">
        <v>74</v>
      </c>
      <c r="B59" s="11" t="s">
        <v>75</v>
      </c>
      <c r="C59" s="6" t="s">
        <v>21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</row>
    <row r="60" spans="1:30" ht="40.5" customHeight="1" x14ac:dyDescent="0.2">
      <c r="A60" s="10" t="s">
        <v>76</v>
      </c>
      <c r="B60" s="70" t="s">
        <v>77</v>
      </c>
      <c r="C60" s="6" t="s">
        <v>21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f>O61</f>
        <v>1.387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</row>
    <row r="61" spans="1:30" ht="27" customHeight="1" x14ac:dyDescent="0.2">
      <c r="A61" s="14" t="s">
        <v>78</v>
      </c>
      <c r="B61" s="70" t="s">
        <v>79</v>
      </c>
      <c r="C61" s="6" t="s">
        <v>21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f>O69</f>
        <v>1.387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</row>
    <row r="62" spans="1:30" ht="69.75" customHeight="1" x14ac:dyDescent="0.2">
      <c r="A62" s="6" t="s">
        <v>78</v>
      </c>
      <c r="B62" s="15" t="s">
        <v>281</v>
      </c>
      <c r="C62" s="40" t="s">
        <v>282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</row>
    <row r="63" spans="1:30" ht="69.75" customHeight="1" x14ac:dyDescent="0.2">
      <c r="A63" s="6" t="s">
        <v>78</v>
      </c>
      <c r="B63" s="15" t="s">
        <v>82</v>
      </c>
      <c r="C63" s="40" t="s">
        <v>211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</row>
    <row r="64" spans="1:30" ht="69.75" customHeight="1" x14ac:dyDescent="0.2">
      <c r="A64" s="6" t="s">
        <v>78</v>
      </c>
      <c r="B64" s="15" t="s">
        <v>83</v>
      </c>
      <c r="C64" s="40" t="s">
        <v>212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</row>
    <row r="65" spans="1:30" ht="69.75" customHeight="1" x14ac:dyDescent="0.2">
      <c r="A65" s="6" t="s">
        <v>78</v>
      </c>
      <c r="B65" s="15" t="s">
        <v>84</v>
      </c>
      <c r="C65" s="40" t="s">
        <v>213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</row>
    <row r="66" spans="1:30" ht="69.75" customHeight="1" x14ac:dyDescent="0.2">
      <c r="A66" s="6" t="s">
        <v>78</v>
      </c>
      <c r="B66" s="15" t="s">
        <v>85</v>
      </c>
      <c r="C66" s="40" t="s">
        <v>86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</row>
    <row r="67" spans="1:30" ht="138.75" customHeight="1" x14ac:dyDescent="0.2">
      <c r="A67" s="6" t="s">
        <v>78</v>
      </c>
      <c r="B67" s="15" t="s">
        <v>128</v>
      </c>
      <c r="C67" s="40" t="s">
        <v>87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</row>
    <row r="68" spans="1:30" ht="64.5" customHeight="1" x14ac:dyDescent="0.2">
      <c r="A68" s="6" t="s">
        <v>78</v>
      </c>
      <c r="B68" s="15" t="s">
        <v>88</v>
      </c>
      <c r="C68" s="40" t="s">
        <v>89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</row>
    <row r="69" spans="1:30" ht="91.5" customHeight="1" x14ac:dyDescent="0.2">
      <c r="A69" s="6" t="s">
        <v>78</v>
      </c>
      <c r="B69" s="15" t="s">
        <v>160</v>
      </c>
      <c r="C69" s="40" t="s">
        <v>214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1.387</v>
      </c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</row>
    <row r="70" spans="1:30" ht="56.25" customHeight="1" x14ac:dyDescent="0.2">
      <c r="A70" s="14" t="s">
        <v>90</v>
      </c>
      <c r="B70" s="70" t="s">
        <v>91</v>
      </c>
      <c r="C70" s="6" t="s">
        <v>21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</row>
    <row r="71" spans="1:30" ht="48" customHeight="1" x14ac:dyDescent="0.2">
      <c r="A71" s="14" t="s">
        <v>92</v>
      </c>
      <c r="B71" s="70" t="s">
        <v>93</v>
      </c>
      <c r="C71" s="6" t="s">
        <v>21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</row>
    <row r="72" spans="1:30" ht="45" customHeight="1" x14ac:dyDescent="0.2">
      <c r="A72" s="14" t="s">
        <v>94</v>
      </c>
      <c r="B72" s="70" t="s">
        <v>95</v>
      </c>
      <c r="C72" s="6" t="s">
        <v>21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</row>
    <row r="73" spans="1:30" ht="41.25" customHeight="1" x14ac:dyDescent="0.2">
      <c r="A73" s="14" t="s">
        <v>96</v>
      </c>
      <c r="B73" s="70" t="s">
        <v>97</v>
      </c>
      <c r="C73" s="6" t="s">
        <v>21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</row>
    <row r="74" spans="1:30" ht="28.5" customHeight="1" x14ac:dyDescent="0.2">
      <c r="A74" s="14" t="s">
        <v>98</v>
      </c>
      <c r="B74" s="70" t="s">
        <v>99</v>
      </c>
      <c r="C74" s="6" t="s">
        <v>21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</row>
    <row r="75" spans="1:30" ht="37.5" customHeight="1" x14ac:dyDescent="0.2">
      <c r="A75" s="14" t="s">
        <v>100</v>
      </c>
      <c r="B75" s="70" t="s">
        <v>101</v>
      </c>
      <c r="C75" s="6" t="s">
        <v>21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</row>
    <row r="76" spans="1:30" ht="46.5" customHeight="1" x14ac:dyDescent="0.2">
      <c r="A76" s="14" t="s">
        <v>102</v>
      </c>
      <c r="B76" s="70" t="s">
        <v>103</v>
      </c>
      <c r="C76" s="6" t="s">
        <v>21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</row>
    <row r="77" spans="1:30" ht="46.5" customHeight="1" x14ac:dyDescent="0.2">
      <c r="A77" s="14" t="s">
        <v>104</v>
      </c>
      <c r="B77" s="70" t="s">
        <v>105</v>
      </c>
      <c r="C77" s="6" t="s">
        <v>21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</row>
    <row r="78" spans="1:30" ht="46.5" customHeight="1" x14ac:dyDescent="0.2">
      <c r="A78" s="14" t="s">
        <v>106</v>
      </c>
      <c r="B78" s="70" t="s">
        <v>107</v>
      </c>
      <c r="C78" s="6" t="s">
        <v>21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</row>
    <row r="79" spans="1:30" ht="46.5" customHeight="1" x14ac:dyDescent="0.2">
      <c r="A79" s="14" t="s">
        <v>108</v>
      </c>
      <c r="B79" s="70" t="s">
        <v>109</v>
      </c>
      <c r="C79" s="6" t="s">
        <v>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</row>
    <row r="80" spans="1:30" ht="46.5" customHeight="1" x14ac:dyDescent="0.2">
      <c r="A80" s="14" t="s">
        <v>110</v>
      </c>
      <c r="B80" s="70" t="s">
        <v>111</v>
      </c>
      <c r="C80" s="6" t="s">
        <v>21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</row>
    <row r="81" spans="1:30" ht="27" customHeight="1" x14ac:dyDescent="0.2">
      <c r="A81" s="14" t="s">
        <v>112</v>
      </c>
      <c r="B81" s="70" t="s">
        <v>113</v>
      </c>
      <c r="C81" s="6" t="s">
        <v>21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</row>
    <row r="82" spans="1:30" ht="45" customHeight="1" x14ac:dyDescent="0.2">
      <c r="A82" s="14" t="s">
        <v>114</v>
      </c>
      <c r="B82" s="70" t="s">
        <v>115</v>
      </c>
      <c r="C82" s="6" t="s">
        <v>21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</row>
    <row r="83" spans="1:30" ht="54.75" customHeight="1" x14ac:dyDescent="0.2">
      <c r="A83" s="14" t="s">
        <v>116</v>
      </c>
      <c r="B83" s="70" t="s">
        <v>117</v>
      </c>
      <c r="C83" s="6" t="s">
        <v>21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</row>
    <row r="84" spans="1:30" ht="46.5" customHeight="1" x14ac:dyDescent="0.2">
      <c r="A84" s="14" t="s">
        <v>118</v>
      </c>
      <c r="B84" s="70" t="s">
        <v>119</v>
      </c>
      <c r="C84" s="6" t="s">
        <v>21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</row>
    <row r="85" spans="1:30" ht="46.5" customHeight="1" x14ac:dyDescent="0.2">
      <c r="A85" s="14" t="s">
        <v>120</v>
      </c>
      <c r="B85" s="70" t="s">
        <v>121</v>
      </c>
      <c r="C85" s="6" t="s">
        <v>21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</row>
    <row r="86" spans="1:30" ht="46.5" customHeight="1" x14ac:dyDescent="0.2">
      <c r="A86" s="14" t="s">
        <v>122</v>
      </c>
      <c r="B86" s="70" t="s">
        <v>123</v>
      </c>
      <c r="C86" s="6" t="s">
        <v>21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</row>
    <row r="87" spans="1:30" ht="46.5" customHeight="1" x14ac:dyDescent="0.2">
      <c r="A87" s="14" t="s">
        <v>124</v>
      </c>
      <c r="B87" s="70" t="s">
        <v>125</v>
      </c>
      <c r="C87" s="6" t="s">
        <v>21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</row>
    <row r="88" spans="1:30" ht="15.75" x14ac:dyDescent="0.2">
      <c r="A88" s="14" t="s">
        <v>126</v>
      </c>
      <c r="B88" s="70" t="s">
        <v>127</v>
      </c>
      <c r="C88" s="6" t="s">
        <v>21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</row>
  </sheetData>
  <mergeCells count="17">
    <mergeCell ref="A11:AD11"/>
    <mergeCell ref="A12:AD12"/>
    <mergeCell ref="Y14:AA14"/>
    <mergeCell ref="AB14:AC14"/>
    <mergeCell ref="A13:A16"/>
    <mergeCell ref="B13:B16"/>
    <mergeCell ref="C13:C16"/>
    <mergeCell ref="D13:AD13"/>
    <mergeCell ref="D14:M14"/>
    <mergeCell ref="N14:S14"/>
    <mergeCell ref="T14:V14"/>
    <mergeCell ref="W14:X14"/>
    <mergeCell ref="V9"/>
    <mergeCell ref="V1"/>
    <mergeCell ref="J2:M2"/>
    <mergeCell ref="V2"/>
    <mergeCell ref="A10:AD10"/>
  </mergeCells>
  <conditionalFormatting sqref="A17:AD17">
    <cfRule type="containsErrors" dxfId="4" priority="1">
      <formula>ISERROR(A17)</formula>
    </cfRule>
  </conditionalFormatting>
  <conditionalFormatting sqref="D14:D15 N14:N15 G15 J15:M15 P15:AD15">
    <cfRule type="containsErrors" dxfId="3" priority="6">
      <formula>ISERROR(D14)</formula>
    </cfRule>
  </conditionalFormatting>
  <conditionalFormatting sqref="D13:AD13 T14:AD14">
    <cfRule type="containsErrors" dxfId="2" priority="5">
      <formula>ISERROR(D13)</formula>
    </cfRule>
  </conditionalFormatting>
  <conditionalFormatting sqref="D16:AD16">
    <cfRule type="containsErrors" dxfId="1" priority="3">
      <formula>ISERROR(D16)</formula>
    </cfRule>
  </conditionalFormatting>
  <pageMargins left="0.51181102362204722" right="0.31496062992125984" top="0.55118110236220474" bottom="0.35433070866141736" header="0" footer="0"/>
  <pageSetup paperSize="8" scale="2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E89"/>
  <sheetViews>
    <sheetView view="pageBreakPreview" zoomScale="60" zoomScaleNormal="50" workbookViewId="0">
      <selection activeCell="A19" sqref="A19:XFD19"/>
    </sheetView>
  </sheetViews>
  <sheetFormatPr defaultColWidth="9" defaultRowHeight="15.75" x14ac:dyDescent="0.25"/>
  <cols>
    <col min="1" max="1" width="11.625" style="30" customWidth="1"/>
    <col min="2" max="2" width="77" style="30" customWidth="1"/>
    <col min="3" max="3" width="18.75" style="30" customWidth="1"/>
    <col min="4" max="4" width="17.625" style="30" customWidth="1"/>
    <col min="5" max="6" width="14.125" style="30" customWidth="1"/>
    <col min="7" max="12" width="10.375" style="30" customWidth="1"/>
    <col min="13" max="14" width="14.125" style="30" customWidth="1"/>
    <col min="15" max="20" width="10.375" style="30" customWidth="1"/>
    <col min="21" max="21" width="15" style="30" customWidth="1"/>
    <col min="22" max="22" width="14.625" style="30" customWidth="1"/>
    <col min="23" max="28" width="10.5" style="30" customWidth="1"/>
    <col min="29" max="29" width="12" style="30" customWidth="1"/>
    <col min="30" max="30" width="11.125" style="30" customWidth="1"/>
    <col min="31" max="36" width="10.5" style="30" customWidth="1"/>
    <col min="37" max="37" width="11.625" style="30" customWidth="1"/>
    <col min="38" max="38" width="14.5" style="30" customWidth="1"/>
    <col min="39" max="44" width="10.375" style="30" customWidth="1"/>
    <col min="45" max="45" width="5" style="30" customWidth="1"/>
    <col min="46" max="46" width="3.875" style="30" customWidth="1"/>
    <col min="47" max="47" width="4.5" style="30" customWidth="1"/>
    <col min="48" max="48" width="5" style="30" customWidth="1"/>
    <col min="49" max="49" width="5.5" style="30" customWidth="1"/>
    <col min="50" max="50" width="5.75" style="30" customWidth="1"/>
    <col min="51" max="51" width="5.5" style="30" customWidth="1"/>
    <col min="52" max="53" width="5" style="30" customWidth="1"/>
    <col min="54" max="54" width="12.875" style="30" customWidth="1"/>
    <col min="55" max="64" width="5" style="30" customWidth="1"/>
    <col min="65" max="16384" width="9" style="30"/>
  </cols>
  <sheetData>
    <row r="1" spans="1:57" ht="14.25" customHeight="1" x14ac:dyDescent="0.25">
      <c r="AR1" s="17" t="s">
        <v>320</v>
      </c>
    </row>
    <row r="2" spans="1:57" ht="15" customHeight="1" x14ac:dyDescent="0.3">
      <c r="AR2" s="4" t="s">
        <v>191</v>
      </c>
    </row>
    <row r="3" spans="1:57" ht="15" customHeight="1" x14ac:dyDescent="0.3">
      <c r="AR3" s="4"/>
    </row>
    <row r="4" spans="1:57" ht="15" customHeight="1" x14ac:dyDescent="0.3">
      <c r="AR4" s="4"/>
    </row>
    <row r="5" spans="1:57" ht="15" customHeight="1" x14ac:dyDescent="0.3">
      <c r="AR5" s="4"/>
    </row>
    <row r="6" spans="1:57" ht="15" customHeight="1" x14ac:dyDescent="0.3">
      <c r="AR6" s="4"/>
    </row>
    <row r="7" spans="1:57" ht="15" customHeight="1" x14ac:dyDescent="0.3">
      <c r="AR7" s="4"/>
    </row>
    <row r="8" spans="1:57" ht="15" customHeight="1" x14ac:dyDescent="0.3">
      <c r="AR8" s="4"/>
    </row>
    <row r="9" spans="1:57" ht="15" customHeight="1" x14ac:dyDescent="0.3">
      <c r="AR9" s="4"/>
    </row>
    <row r="10" spans="1:57" ht="15.75" customHeight="1" x14ac:dyDescent="0.3">
      <c r="AR10" s="4"/>
    </row>
    <row r="11" spans="1:57" ht="53.25" customHeight="1" x14ac:dyDescent="0.3">
      <c r="A11" s="167" t="s">
        <v>321</v>
      </c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168"/>
      <c r="Y11" s="168"/>
      <c r="Z11" s="168"/>
      <c r="AA11" s="168"/>
      <c r="AB11" s="168"/>
      <c r="AC11" s="168"/>
      <c r="AD11" s="168"/>
      <c r="AE11" s="168"/>
      <c r="AF11" s="168"/>
      <c r="AG11" s="168"/>
      <c r="AH11" s="168"/>
      <c r="AI11" s="168"/>
      <c r="AJ11" s="168"/>
      <c r="AK11" s="168"/>
      <c r="AL11" s="168"/>
      <c r="AM11" s="168"/>
      <c r="AN11" s="168"/>
      <c r="AO11" s="168"/>
      <c r="AP11" s="168"/>
      <c r="AQ11" s="168"/>
      <c r="AR11" s="168"/>
    </row>
    <row r="12" spans="1:57" ht="23.25" customHeight="1" x14ac:dyDescent="0.25">
      <c r="A12" s="169" t="s">
        <v>188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69"/>
      <c r="Q12" s="169"/>
      <c r="R12" s="169"/>
      <c r="S12" s="169"/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  <c r="AK12" s="169"/>
      <c r="AL12" s="169"/>
      <c r="AM12" s="169"/>
      <c r="AN12" s="169"/>
      <c r="AO12" s="169"/>
      <c r="AP12" s="169"/>
      <c r="AQ12" s="169"/>
      <c r="AR12" s="169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</row>
    <row r="13" spans="1:57" ht="20.25" customHeight="1" x14ac:dyDescent="0.25">
      <c r="A13" s="141" t="s">
        <v>17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</row>
    <row r="14" spans="1:57" ht="48.75" customHeight="1" x14ac:dyDescent="0.25">
      <c r="A14" s="170" t="s">
        <v>10</v>
      </c>
      <c r="B14" s="170" t="s">
        <v>6</v>
      </c>
      <c r="C14" s="170" t="s">
        <v>222</v>
      </c>
      <c r="D14" s="173" t="s">
        <v>297</v>
      </c>
      <c r="E14" s="174" t="s">
        <v>298</v>
      </c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174"/>
      <c r="AD14" s="174"/>
      <c r="AE14" s="174"/>
      <c r="AF14" s="174"/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80"/>
      <c r="AT14" s="80"/>
      <c r="AU14" s="80"/>
      <c r="AV14" s="80"/>
      <c r="AW14" s="80"/>
      <c r="AX14" s="80"/>
      <c r="AY14" s="80"/>
      <c r="AZ14" s="80"/>
      <c r="BA14" s="80"/>
      <c r="BB14" s="80"/>
    </row>
    <row r="15" spans="1:57" ht="42.75" customHeight="1" x14ac:dyDescent="0.25">
      <c r="A15" s="171"/>
      <c r="B15" s="171"/>
      <c r="C15" s="171"/>
      <c r="D15" s="173"/>
      <c r="E15" s="174" t="s">
        <v>197</v>
      </c>
      <c r="F15" s="174"/>
      <c r="G15" s="174"/>
      <c r="H15" s="174"/>
      <c r="I15" s="174"/>
      <c r="J15" s="174"/>
      <c r="K15" s="174"/>
      <c r="L15" s="174"/>
      <c r="M15" s="174" t="s">
        <v>198</v>
      </c>
      <c r="N15" s="174"/>
      <c r="O15" s="174"/>
      <c r="P15" s="174"/>
      <c r="Q15" s="174"/>
      <c r="R15" s="174"/>
      <c r="S15" s="174"/>
      <c r="T15" s="174"/>
      <c r="U15" s="174" t="s">
        <v>199</v>
      </c>
      <c r="V15" s="174"/>
      <c r="W15" s="174"/>
      <c r="X15" s="174"/>
      <c r="Y15" s="174"/>
      <c r="Z15" s="174"/>
      <c r="AA15" s="174"/>
      <c r="AB15" s="174"/>
      <c r="AC15" s="174" t="s">
        <v>200</v>
      </c>
      <c r="AD15" s="174"/>
      <c r="AE15" s="174"/>
      <c r="AF15" s="174"/>
      <c r="AG15" s="174"/>
      <c r="AH15" s="174"/>
      <c r="AI15" s="174"/>
      <c r="AJ15" s="174"/>
      <c r="AK15" s="173" t="s">
        <v>319</v>
      </c>
      <c r="AL15" s="173"/>
      <c r="AM15" s="173"/>
      <c r="AN15" s="173"/>
      <c r="AO15" s="173"/>
      <c r="AP15" s="173"/>
      <c r="AQ15" s="173"/>
      <c r="AR15" s="173"/>
    </row>
    <row r="16" spans="1:57" ht="43.5" customHeight="1" x14ac:dyDescent="0.25">
      <c r="A16" s="171"/>
      <c r="B16" s="171"/>
      <c r="C16" s="171"/>
      <c r="D16" s="173"/>
      <c r="E16" s="174" t="s">
        <v>258</v>
      </c>
      <c r="F16" s="174"/>
      <c r="G16" s="174"/>
      <c r="H16" s="174"/>
      <c r="I16" s="174"/>
      <c r="J16" s="174"/>
      <c r="K16" s="174"/>
      <c r="L16" s="174"/>
      <c r="M16" s="174" t="s">
        <v>258</v>
      </c>
      <c r="N16" s="174"/>
      <c r="O16" s="174"/>
      <c r="P16" s="174"/>
      <c r="Q16" s="174"/>
      <c r="R16" s="174"/>
      <c r="S16" s="174"/>
      <c r="T16" s="174"/>
      <c r="U16" s="174" t="s">
        <v>258</v>
      </c>
      <c r="V16" s="174"/>
      <c r="W16" s="174"/>
      <c r="X16" s="174"/>
      <c r="Y16" s="174"/>
      <c r="Z16" s="174"/>
      <c r="AA16" s="174"/>
      <c r="AB16" s="174"/>
      <c r="AC16" s="174" t="s">
        <v>258</v>
      </c>
      <c r="AD16" s="174"/>
      <c r="AE16" s="174"/>
      <c r="AF16" s="174"/>
      <c r="AG16" s="174"/>
      <c r="AH16" s="174"/>
      <c r="AI16" s="174"/>
      <c r="AJ16" s="174"/>
      <c r="AK16" s="174" t="s">
        <v>16</v>
      </c>
      <c r="AL16" s="174"/>
      <c r="AM16" s="174"/>
      <c r="AN16" s="174"/>
      <c r="AO16" s="174"/>
      <c r="AP16" s="174"/>
      <c r="AQ16" s="174"/>
      <c r="AR16" s="174"/>
    </row>
    <row r="17" spans="1:44" ht="37.5" customHeight="1" x14ac:dyDescent="0.25">
      <c r="A17" s="171"/>
      <c r="B17" s="171"/>
      <c r="C17" s="171"/>
      <c r="D17" s="173" t="s">
        <v>16</v>
      </c>
      <c r="E17" s="129" t="s">
        <v>299</v>
      </c>
      <c r="F17" s="174" t="s">
        <v>300</v>
      </c>
      <c r="G17" s="174"/>
      <c r="H17" s="174"/>
      <c r="I17" s="174"/>
      <c r="J17" s="174"/>
      <c r="K17" s="174"/>
      <c r="L17" s="174"/>
      <c r="M17" s="129" t="s">
        <v>299</v>
      </c>
      <c r="N17" s="174" t="s">
        <v>300</v>
      </c>
      <c r="O17" s="174"/>
      <c r="P17" s="174"/>
      <c r="Q17" s="174"/>
      <c r="R17" s="174"/>
      <c r="S17" s="174"/>
      <c r="T17" s="174"/>
      <c r="U17" s="129" t="s">
        <v>299</v>
      </c>
      <c r="V17" s="174" t="s">
        <v>300</v>
      </c>
      <c r="W17" s="174"/>
      <c r="X17" s="174"/>
      <c r="Y17" s="174"/>
      <c r="Z17" s="174"/>
      <c r="AA17" s="174"/>
      <c r="AB17" s="174"/>
      <c r="AC17" s="129" t="s">
        <v>299</v>
      </c>
      <c r="AD17" s="174" t="s">
        <v>300</v>
      </c>
      <c r="AE17" s="174"/>
      <c r="AF17" s="174"/>
      <c r="AG17" s="174"/>
      <c r="AH17" s="174"/>
      <c r="AI17" s="174"/>
      <c r="AJ17" s="174"/>
      <c r="AK17" s="129" t="s">
        <v>299</v>
      </c>
      <c r="AL17" s="174" t="s">
        <v>300</v>
      </c>
      <c r="AM17" s="174"/>
      <c r="AN17" s="174"/>
      <c r="AO17" s="174"/>
      <c r="AP17" s="174"/>
      <c r="AQ17" s="174"/>
      <c r="AR17" s="174"/>
    </row>
    <row r="18" spans="1:44" ht="60.75" customHeight="1" x14ac:dyDescent="0.25">
      <c r="A18" s="172"/>
      <c r="B18" s="172"/>
      <c r="C18" s="172"/>
      <c r="D18" s="173"/>
      <c r="E18" s="35" t="s">
        <v>301</v>
      </c>
      <c r="F18" s="35" t="s">
        <v>301</v>
      </c>
      <c r="G18" s="76" t="s">
        <v>302</v>
      </c>
      <c r="H18" s="76" t="s">
        <v>303</v>
      </c>
      <c r="I18" s="76" t="s">
        <v>304</v>
      </c>
      <c r="J18" s="76" t="s">
        <v>305</v>
      </c>
      <c r="K18" s="76" t="s">
        <v>308</v>
      </c>
      <c r="L18" s="76" t="s">
        <v>309</v>
      </c>
      <c r="M18" s="35" t="s">
        <v>301</v>
      </c>
      <c r="N18" s="35" t="s">
        <v>301</v>
      </c>
      <c r="O18" s="76" t="s">
        <v>302</v>
      </c>
      <c r="P18" s="76" t="s">
        <v>303</v>
      </c>
      <c r="Q18" s="76" t="s">
        <v>304</v>
      </c>
      <c r="R18" s="76" t="s">
        <v>305</v>
      </c>
      <c r="S18" s="76" t="s">
        <v>308</v>
      </c>
      <c r="T18" s="76" t="s">
        <v>309</v>
      </c>
      <c r="U18" s="35" t="s">
        <v>301</v>
      </c>
      <c r="V18" s="35" t="s">
        <v>301</v>
      </c>
      <c r="W18" s="76" t="s">
        <v>302</v>
      </c>
      <c r="X18" s="76" t="s">
        <v>303</v>
      </c>
      <c r="Y18" s="76" t="s">
        <v>304</v>
      </c>
      <c r="Z18" s="76" t="s">
        <v>305</v>
      </c>
      <c r="AA18" s="76" t="s">
        <v>308</v>
      </c>
      <c r="AB18" s="76" t="s">
        <v>309</v>
      </c>
      <c r="AC18" s="35" t="s">
        <v>301</v>
      </c>
      <c r="AD18" s="35" t="s">
        <v>301</v>
      </c>
      <c r="AE18" s="76" t="s">
        <v>302</v>
      </c>
      <c r="AF18" s="76" t="s">
        <v>303</v>
      </c>
      <c r="AG18" s="76" t="s">
        <v>304</v>
      </c>
      <c r="AH18" s="76" t="s">
        <v>305</v>
      </c>
      <c r="AI18" s="76" t="s">
        <v>308</v>
      </c>
      <c r="AJ18" s="76" t="s">
        <v>309</v>
      </c>
      <c r="AK18" s="35" t="s">
        <v>301</v>
      </c>
      <c r="AL18" s="35" t="s">
        <v>301</v>
      </c>
      <c r="AM18" s="76" t="s">
        <v>302</v>
      </c>
      <c r="AN18" s="76" t="s">
        <v>303</v>
      </c>
      <c r="AO18" s="76" t="s">
        <v>304</v>
      </c>
      <c r="AP18" s="76" t="s">
        <v>305</v>
      </c>
      <c r="AQ18" s="76" t="s">
        <v>306</v>
      </c>
      <c r="AR18" s="76" t="s">
        <v>307</v>
      </c>
    </row>
    <row r="19" spans="1:44" x14ac:dyDescent="0.25">
      <c r="A19" s="77">
        <v>1</v>
      </c>
      <c r="B19" s="77">
        <v>2</v>
      </c>
      <c r="C19" s="77">
        <v>3</v>
      </c>
      <c r="D19" s="77">
        <v>4</v>
      </c>
      <c r="E19" s="81" t="s">
        <v>322</v>
      </c>
      <c r="F19" s="81" t="s">
        <v>323</v>
      </c>
      <c r="G19" s="81" t="s">
        <v>324</v>
      </c>
      <c r="H19" s="81" t="s">
        <v>325</v>
      </c>
      <c r="I19" s="81" t="s">
        <v>326</v>
      </c>
      <c r="J19" s="81" t="s">
        <v>327</v>
      </c>
      <c r="K19" s="81" t="s">
        <v>328</v>
      </c>
      <c r="L19" s="81" t="s">
        <v>329</v>
      </c>
      <c r="M19" s="81" t="s">
        <v>330</v>
      </c>
      <c r="N19" s="81" t="s">
        <v>331</v>
      </c>
      <c r="O19" s="81" t="s">
        <v>332</v>
      </c>
      <c r="P19" s="81" t="s">
        <v>333</v>
      </c>
      <c r="Q19" s="81" t="s">
        <v>334</v>
      </c>
      <c r="R19" s="81" t="s">
        <v>335</v>
      </c>
      <c r="S19" s="81" t="s">
        <v>336</v>
      </c>
      <c r="T19" s="81" t="s">
        <v>337</v>
      </c>
      <c r="U19" s="81" t="s">
        <v>338</v>
      </c>
      <c r="V19" s="81" t="s">
        <v>339</v>
      </c>
      <c r="W19" s="81" t="s">
        <v>340</v>
      </c>
      <c r="X19" s="81" t="s">
        <v>341</v>
      </c>
      <c r="Y19" s="81" t="s">
        <v>342</v>
      </c>
      <c r="Z19" s="81" t="s">
        <v>343</v>
      </c>
      <c r="AA19" s="81" t="s">
        <v>344</v>
      </c>
      <c r="AB19" s="81" t="s">
        <v>345</v>
      </c>
      <c r="AC19" s="81" t="s">
        <v>346</v>
      </c>
      <c r="AD19" s="81" t="s">
        <v>347</v>
      </c>
      <c r="AE19" s="81" t="s">
        <v>348</v>
      </c>
      <c r="AF19" s="81" t="s">
        <v>349</v>
      </c>
      <c r="AG19" s="81" t="s">
        <v>350</v>
      </c>
      <c r="AH19" s="81" t="s">
        <v>351</v>
      </c>
      <c r="AI19" s="81" t="s">
        <v>352</v>
      </c>
      <c r="AJ19" s="81" t="s">
        <v>353</v>
      </c>
      <c r="AK19" s="78" t="s">
        <v>310</v>
      </c>
      <c r="AL19" s="78" t="s">
        <v>311</v>
      </c>
      <c r="AM19" s="78" t="s">
        <v>312</v>
      </c>
      <c r="AN19" s="78" t="s">
        <v>313</v>
      </c>
      <c r="AO19" s="78" t="s">
        <v>314</v>
      </c>
      <c r="AP19" s="78" t="s">
        <v>315</v>
      </c>
      <c r="AQ19" s="78" t="s">
        <v>316</v>
      </c>
      <c r="AR19" s="78" t="s">
        <v>317</v>
      </c>
    </row>
    <row r="20" spans="1:44" x14ac:dyDescent="0.25">
      <c r="A20" s="10" t="s">
        <v>19</v>
      </c>
      <c r="B20" s="11" t="s">
        <v>20</v>
      </c>
      <c r="C20" s="6" t="s">
        <v>21</v>
      </c>
      <c r="D20" s="40">
        <v>92.666340348773844</v>
      </c>
      <c r="E20" s="40">
        <v>0</v>
      </c>
      <c r="F20" s="40">
        <v>24.384411253986421</v>
      </c>
      <c r="G20" s="40">
        <v>0.65</v>
      </c>
      <c r="H20" s="40">
        <v>0</v>
      </c>
      <c r="I20" s="40">
        <v>6.5329999999999995</v>
      </c>
      <c r="J20" s="40">
        <v>0.20099999999999998</v>
      </c>
      <c r="K20" s="40">
        <v>0</v>
      </c>
      <c r="L20" s="40">
        <v>0</v>
      </c>
      <c r="M20" s="40">
        <v>0</v>
      </c>
      <c r="N20" s="40">
        <v>41.000436928454626</v>
      </c>
      <c r="O20" s="40">
        <v>2</v>
      </c>
      <c r="P20" s="40">
        <v>0</v>
      </c>
      <c r="Q20" s="40">
        <v>4.1520000000000001</v>
      </c>
      <c r="R20" s="40">
        <v>2.0284399999999998</v>
      </c>
      <c r="S20" s="40">
        <v>0</v>
      </c>
      <c r="T20" s="40">
        <v>0</v>
      </c>
      <c r="U20" s="40">
        <v>0</v>
      </c>
      <c r="V20" s="40">
        <v>15.590625175614452</v>
      </c>
      <c r="W20" s="40">
        <v>0</v>
      </c>
      <c r="X20" s="40">
        <v>0</v>
      </c>
      <c r="Y20" s="40">
        <v>1.7999999999999998</v>
      </c>
      <c r="Z20" s="40">
        <v>0</v>
      </c>
      <c r="AA20" s="40">
        <v>0</v>
      </c>
      <c r="AB20" s="40">
        <v>0</v>
      </c>
      <c r="AC20" s="40">
        <v>0</v>
      </c>
      <c r="AD20" s="40">
        <v>11.69086699071835</v>
      </c>
      <c r="AE20" s="40">
        <v>0</v>
      </c>
      <c r="AF20" s="40">
        <v>0</v>
      </c>
      <c r="AG20" s="40">
        <v>1.387</v>
      </c>
      <c r="AH20" s="40">
        <v>0</v>
      </c>
      <c r="AI20" s="40">
        <v>0</v>
      </c>
      <c r="AJ20" s="40">
        <v>0</v>
      </c>
      <c r="AK20" s="40">
        <v>0</v>
      </c>
      <c r="AL20" s="40">
        <v>92.666340348773844</v>
      </c>
      <c r="AM20" s="40">
        <v>2.65</v>
      </c>
      <c r="AN20" s="40">
        <v>0</v>
      </c>
      <c r="AO20" s="40">
        <v>13.872</v>
      </c>
      <c r="AP20" s="40">
        <v>2.2294399999999999</v>
      </c>
      <c r="AQ20" s="40">
        <v>0</v>
      </c>
      <c r="AR20" s="40">
        <v>0</v>
      </c>
    </row>
    <row r="21" spans="1:44" x14ac:dyDescent="0.25">
      <c r="A21" s="10" t="s">
        <v>23</v>
      </c>
      <c r="B21" s="11" t="s">
        <v>24</v>
      </c>
      <c r="C21" s="6" t="s">
        <v>21</v>
      </c>
      <c r="D21" s="40" t="s">
        <v>22</v>
      </c>
      <c r="E21" s="40">
        <v>0</v>
      </c>
      <c r="F21" s="40">
        <v>3.8455609599999998</v>
      </c>
      <c r="G21" s="40">
        <v>0</v>
      </c>
      <c r="H21" s="40">
        <v>0</v>
      </c>
      <c r="I21" s="40">
        <v>2.0129999999999999</v>
      </c>
      <c r="J21" s="40">
        <v>0.20099999999999998</v>
      </c>
      <c r="K21" s="40">
        <v>0</v>
      </c>
      <c r="L21" s="40">
        <v>0</v>
      </c>
      <c r="M21" s="40">
        <v>0</v>
      </c>
      <c r="N21" s="40">
        <v>18.000000010000001</v>
      </c>
      <c r="O21" s="40">
        <v>2</v>
      </c>
      <c r="P21" s="40">
        <v>0</v>
      </c>
      <c r="Q21" s="40">
        <v>0.83199999999999996</v>
      </c>
      <c r="R21" s="40">
        <v>2.0284399999999998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21.845560970000001</v>
      </c>
      <c r="AM21" s="40">
        <v>2</v>
      </c>
      <c r="AN21" s="40">
        <v>0</v>
      </c>
      <c r="AO21" s="40">
        <v>2.8449999999999998</v>
      </c>
      <c r="AP21" s="40">
        <v>2.2294399999999999</v>
      </c>
      <c r="AQ21" s="40">
        <v>0</v>
      </c>
      <c r="AR21" s="40">
        <v>0</v>
      </c>
    </row>
    <row r="22" spans="1:44" x14ac:dyDescent="0.25">
      <c r="A22" s="10" t="s">
        <v>25</v>
      </c>
      <c r="B22" s="11" t="s">
        <v>26</v>
      </c>
      <c r="C22" s="6" t="s">
        <v>21</v>
      </c>
      <c r="D22" s="40">
        <v>70.82077937877385</v>
      </c>
      <c r="E22" s="40">
        <v>0</v>
      </c>
      <c r="F22" s="40">
        <v>20.538850293986421</v>
      </c>
      <c r="G22" s="40">
        <v>0.65</v>
      </c>
      <c r="H22" s="40">
        <v>0</v>
      </c>
      <c r="I22" s="40">
        <v>4.5199999999999996</v>
      </c>
      <c r="J22" s="40">
        <v>0</v>
      </c>
      <c r="K22" s="40">
        <v>0</v>
      </c>
      <c r="L22" s="40">
        <v>0</v>
      </c>
      <c r="M22" s="40">
        <v>0</v>
      </c>
      <c r="N22" s="40">
        <v>23.000436918454625</v>
      </c>
      <c r="O22" s="40">
        <v>0</v>
      </c>
      <c r="P22" s="40">
        <v>0</v>
      </c>
      <c r="Q22" s="40">
        <v>3.32</v>
      </c>
      <c r="R22" s="40">
        <v>0</v>
      </c>
      <c r="S22" s="40">
        <v>0</v>
      </c>
      <c r="T22" s="40">
        <v>0</v>
      </c>
      <c r="U22" s="40">
        <v>0</v>
      </c>
      <c r="V22" s="40">
        <v>15.590625175614452</v>
      </c>
      <c r="W22" s="40">
        <v>0</v>
      </c>
      <c r="X22" s="40">
        <v>0</v>
      </c>
      <c r="Y22" s="40">
        <v>1.7999999999999998</v>
      </c>
      <c r="Z22" s="40">
        <v>0</v>
      </c>
      <c r="AA22" s="40">
        <v>0</v>
      </c>
      <c r="AB22" s="40">
        <v>0</v>
      </c>
      <c r="AC22" s="40">
        <v>0</v>
      </c>
      <c r="AD22" s="40">
        <v>11.69086699071835</v>
      </c>
      <c r="AE22" s="40">
        <v>0</v>
      </c>
      <c r="AF22" s="40">
        <v>0</v>
      </c>
      <c r="AG22" s="40">
        <v>1.387</v>
      </c>
      <c r="AH22" s="40">
        <v>0</v>
      </c>
      <c r="AI22" s="40">
        <v>0</v>
      </c>
      <c r="AJ22" s="40">
        <v>0</v>
      </c>
      <c r="AK22" s="40">
        <v>0</v>
      </c>
      <c r="AL22" s="40">
        <v>70.82077937877385</v>
      </c>
      <c r="AM22" s="40">
        <v>0.65</v>
      </c>
      <c r="AN22" s="40">
        <v>0</v>
      </c>
      <c r="AO22" s="40">
        <v>11.026999999999999</v>
      </c>
      <c r="AP22" s="40">
        <v>0</v>
      </c>
      <c r="AQ22" s="40">
        <v>0</v>
      </c>
      <c r="AR22" s="40">
        <v>0</v>
      </c>
    </row>
    <row r="23" spans="1:44" ht="31.5" x14ac:dyDescent="0.25">
      <c r="A23" s="10" t="s">
        <v>27</v>
      </c>
      <c r="B23" s="21" t="s">
        <v>28</v>
      </c>
      <c r="C23" s="6" t="s">
        <v>21</v>
      </c>
      <c r="D23" s="40" t="s">
        <v>22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</row>
    <row r="24" spans="1:44" x14ac:dyDescent="0.25">
      <c r="A24" s="10" t="s">
        <v>29</v>
      </c>
      <c r="B24" s="11" t="s">
        <v>30</v>
      </c>
      <c r="C24" s="6" t="s">
        <v>21</v>
      </c>
      <c r="D24" s="40" t="s">
        <v>22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</row>
    <row r="25" spans="1:44" x14ac:dyDescent="0.25">
      <c r="A25" s="10" t="s">
        <v>31</v>
      </c>
      <c r="B25" s="11" t="s">
        <v>32</v>
      </c>
      <c r="C25" s="6" t="s">
        <v>21</v>
      </c>
      <c r="D25" s="40" t="s">
        <v>22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</row>
    <row r="26" spans="1:44" x14ac:dyDescent="0.25">
      <c r="A26" s="10" t="s">
        <v>33</v>
      </c>
      <c r="B26" s="21" t="s">
        <v>34</v>
      </c>
      <c r="C26" s="6" t="s">
        <v>21</v>
      </c>
      <c r="D26" s="40" t="s">
        <v>22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</row>
    <row r="27" spans="1:44" x14ac:dyDescent="0.25">
      <c r="A27" s="10" t="s">
        <v>35</v>
      </c>
      <c r="B27" s="11" t="s">
        <v>36</v>
      </c>
      <c r="C27" s="6" t="s">
        <v>21</v>
      </c>
      <c r="D27" s="40">
        <v>92.666340348773844</v>
      </c>
      <c r="E27" s="40">
        <v>0</v>
      </c>
      <c r="F27" s="40">
        <v>24.384411253986421</v>
      </c>
      <c r="G27" s="40">
        <v>0.65</v>
      </c>
      <c r="H27" s="40">
        <v>0</v>
      </c>
      <c r="I27" s="40">
        <v>6.5329999999999995</v>
      </c>
      <c r="J27" s="40">
        <v>0.20099999999999998</v>
      </c>
      <c r="K27" s="40">
        <v>0</v>
      </c>
      <c r="L27" s="40">
        <v>0</v>
      </c>
      <c r="M27" s="40">
        <v>0</v>
      </c>
      <c r="N27" s="40">
        <v>41.000436928454626</v>
      </c>
      <c r="O27" s="40">
        <v>2</v>
      </c>
      <c r="P27" s="40">
        <v>0</v>
      </c>
      <c r="Q27" s="40">
        <v>4.1520000000000001</v>
      </c>
      <c r="R27" s="40">
        <v>2.0284399999999998</v>
      </c>
      <c r="S27" s="40">
        <v>0</v>
      </c>
      <c r="T27" s="40">
        <v>0</v>
      </c>
      <c r="U27" s="40">
        <v>0</v>
      </c>
      <c r="V27" s="40">
        <v>15.590625175614452</v>
      </c>
      <c r="W27" s="40">
        <v>0</v>
      </c>
      <c r="X27" s="40">
        <v>0</v>
      </c>
      <c r="Y27" s="40">
        <v>1.7999999999999998</v>
      </c>
      <c r="Z27" s="40">
        <v>0</v>
      </c>
      <c r="AA27" s="40">
        <v>0</v>
      </c>
      <c r="AB27" s="40">
        <v>0</v>
      </c>
      <c r="AC27" s="40">
        <v>0</v>
      </c>
      <c r="AD27" s="40">
        <v>11.69086699071835</v>
      </c>
      <c r="AE27" s="40">
        <v>0</v>
      </c>
      <c r="AF27" s="40">
        <v>0</v>
      </c>
      <c r="AG27" s="40">
        <v>1.387</v>
      </c>
      <c r="AH27" s="40">
        <v>0</v>
      </c>
      <c r="AI27" s="40">
        <v>0</v>
      </c>
      <c r="AJ27" s="40">
        <v>0</v>
      </c>
      <c r="AK27" s="40">
        <v>0</v>
      </c>
      <c r="AL27" s="40">
        <v>92.666340348773844</v>
      </c>
      <c r="AM27" s="40">
        <v>2.65</v>
      </c>
      <c r="AN27" s="40">
        <v>0</v>
      </c>
      <c r="AO27" s="40">
        <v>13.872</v>
      </c>
      <c r="AP27" s="40">
        <v>2.2294399999999999</v>
      </c>
      <c r="AQ27" s="40">
        <v>0</v>
      </c>
      <c r="AR27" s="40">
        <v>0</v>
      </c>
    </row>
    <row r="28" spans="1:44" x14ac:dyDescent="0.25">
      <c r="A28" s="10" t="s">
        <v>37</v>
      </c>
      <c r="B28" s="11" t="s">
        <v>38</v>
      </c>
      <c r="C28" s="6" t="s">
        <v>21</v>
      </c>
      <c r="D28" s="40">
        <v>21.845560970000001</v>
      </c>
      <c r="E28" s="40">
        <v>0</v>
      </c>
      <c r="F28" s="40">
        <v>3.8455609599999998</v>
      </c>
      <c r="G28" s="40">
        <v>0</v>
      </c>
      <c r="H28" s="40">
        <v>0</v>
      </c>
      <c r="I28" s="40">
        <v>2.0129999999999999</v>
      </c>
      <c r="J28" s="40">
        <v>0.20099999999999998</v>
      </c>
      <c r="K28" s="40">
        <v>0</v>
      </c>
      <c r="L28" s="40">
        <v>0</v>
      </c>
      <c r="M28" s="40">
        <v>0</v>
      </c>
      <c r="N28" s="40">
        <v>18.000000010000001</v>
      </c>
      <c r="O28" s="40">
        <v>2</v>
      </c>
      <c r="P28" s="40">
        <v>0</v>
      </c>
      <c r="Q28" s="40">
        <v>0.83199999999999996</v>
      </c>
      <c r="R28" s="40">
        <v>2.0284399999999998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21.845560970000001</v>
      </c>
      <c r="AM28" s="40">
        <v>2</v>
      </c>
      <c r="AN28" s="40">
        <v>0</v>
      </c>
      <c r="AO28" s="40">
        <v>2.8449999999999998</v>
      </c>
      <c r="AP28" s="40">
        <v>2.2294399999999999</v>
      </c>
      <c r="AQ28" s="40">
        <v>0</v>
      </c>
      <c r="AR28" s="40">
        <v>0</v>
      </c>
    </row>
    <row r="29" spans="1:44" ht="31.5" x14ac:dyDescent="0.25">
      <c r="A29" s="10" t="s">
        <v>39</v>
      </c>
      <c r="B29" s="11" t="s">
        <v>40</v>
      </c>
      <c r="C29" s="6" t="s">
        <v>21</v>
      </c>
      <c r="D29" s="40">
        <v>21.845560970000001</v>
      </c>
      <c r="E29" s="40">
        <v>0</v>
      </c>
      <c r="F29" s="40">
        <v>3.8455609599999998</v>
      </c>
      <c r="G29" s="40">
        <v>0</v>
      </c>
      <c r="H29" s="40">
        <v>0</v>
      </c>
      <c r="I29" s="40">
        <v>2.0129999999999999</v>
      </c>
      <c r="J29" s="40">
        <v>0.20099999999999998</v>
      </c>
      <c r="K29" s="40">
        <v>0</v>
      </c>
      <c r="L29" s="40">
        <v>0</v>
      </c>
      <c r="M29" s="40">
        <v>0</v>
      </c>
      <c r="N29" s="40">
        <v>18.000000010000001</v>
      </c>
      <c r="O29" s="40">
        <v>2</v>
      </c>
      <c r="P29" s="40">
        <v>0</v>
      </c>
      <c r="Q29" s="40">
        <v>0.83199999999999996</v>
      </c>
      <c r="R29" s="40">
        <v>2.0284399999999998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21.845560970000001</v>
      </c>
      <c r="AM29" s="40">
        <v>2</v>
      </c>
      <c r="AN29" s="40">
        <v>0</v>
      </c>
      <c r="AO29" s="40">
        <v>2.8449999999999998</v>
      </c>
      <c r="AP29" s="40">
        <v>2.2294399999999999</v>
      </c>
      <c r="AQ29" s="40">
        <v>0</v>
      </c>
      <c r="AR29" s="40">
        <v>0</v>
      </c>
    </row>
    <row r="30" spans="1:44" ht="46.5" customHeight="1" x14ac:dyDescent="0.25">
      <c r="A30" s="10" t="s">
        <v>41</v>
      </c>
      <c r="B30" s="11" t="s">
        <v>42</v>
      </c>
      <c r="C30" s="6" t="s">
        <v>21</v>
      </c>
      <c r="D30" s="40">
        <v>3.4968037999999999</v>
      </c>
      <c r="E30" s="40">
        <v>0</v>
      </c>
      <c r="F30" s="40">
        <v>3.4968037999999999</v>
      </c>
      <c r="G30" s="40">
        <v>0</v>
      </c>
      <c r="H30" s="40">
        <v>0</v>
      </c>
      <c r="I30" s="40">
        <v>1.8029999999999999</v>
      </c>
      <c r="J30" s="40">
        <v>5.0999999999999997E-2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3.4968037999999999</v>
      </c>
      <c r="AM30" s="40">
        <v>0</v>
      </c>
      <c r="AN30" s="40">
        <v>0</v>
      </c>
      <c r="AO30" s="40">
        <v>1.8029999999999999</v>
      </c>
      <c r="AP30" s="40">
        <v>5.0999999999999997E-2</v>
      </c>
      <c r="AQ30" s="40">
        <v>0</v>
      </c>
      <c r="AR30" s="40">
        <v>0</v>
      </c>
    </row>
    <row r="31" spans="1:44" ht="148.5" customHeight="1" x14ac:dyDescent="0.25">
      <c r="A31" s="10" t="s">
        <v>41</v>
      </c>
      <c r="B31" s="11" t="s">
        <v>139</v>
      </c>
      <c r="C31" s="6" t="s">
        <v>140</v>
      </c>
      <c r="D31" s="40">
        <v>0.97101198999999982</v>
      </c>
      <c r="E31" s="40">
        <v>0</v>
      </c>
      <c r="F31" s="40">
        <v>0.97101198999999982</v>
      </c>
      <c r="G31" s="40">
        <v>0</v>
      </c>
      <c r="H31" s="40">
        <v>0</v>
      </c>
      <c r="I31" s="40">
        <v>0.35</v>
      </c>
      <c r="J31" s="40">
        <v>6.0000000000000001E-3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0.97101198999999982</v>
      </c>
      <c r="AM31" s="40">
        <v>0</v>
      </c>
      <c r="AN31" s="40">
        <v>0</v>
      </c>
      <c r="AO31" s="40">
        <v>0.35</v>
      </c>
      <c r="AP31" s="40">
        <v>6.0000000000000001E-3</v>
      </c>
      <c r="AQ31" s="40">
        <v>0</v>
      </c>
      <c r="AR31" s="40">
        <v>0</v>
      </c>
    </row>
    <row r="32" spans="1:44" ht="131.25" customHeight="1" x14ac:dyDescent="0.25">
      <c r="A32" s="10" t="s">
        <v>41</v>
      </c>
      <c r="B32" s="11" t="s">
        <v>209</v>
      </c>
      <c r="C32" s="6" t="s">
        <v>141</v>
      </c>
      <c r="D32" s="40">
        <v>0.48296074999999999</v>
      </c>
      <c r="E32" s="40">
        <v>0</v>
      </c>
      <c r="F32" s="40">
        <v>0.48296074999999999</v>
      </c>
      <c r="G32" s="40">
        <v>0</v>
      </c>
      <c r="H32" s="40">
        <v>0</v>
      </c>
      <c r="I32" s="40">
        <v>0.8</v>
      </c>
      <c r="J32" s="40">
        <v>5.0000000000000001E-3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0.48296074999999999</v>
      </c>
      <c r="AM32" s="40">
        <v>0</v>
      </c>
      <c r="AN32" s="40">
        <v>0</v>
      </c>
      <c r="AO32" s="40">
        <v>0.8</v>
      </c>
      <c r="AP32" s="40">
        <v>5.0000000000000001E-3</v>
      </c>
      <c r="AQ32" s="40">
        <v>0</v>
      </c>
      <c r="AR32" s="40">
        <v>0</v>
      </c>
    </row>
    <row r="33" spans="1:44" ht="136.5" customHeight="1" x14ac:dyDescent="0.25">
      <c r="A33" s="10" t="s">
        <v>41</v>
      </c>
      <c r="B33" s="11" t="s">
        <v>142</v>
      </c>
      <c r="C33" s="6" t="s">
        <v>143</v>
      </c>
      <c r="D33" s="40">
        <v>0.37102729999999995</v>
      </c>
      <c r="E33" s="40">
        <v>0</v>
      </c>
      <c r="F33" s="40">
        <v>0.37102729999999995</v>
      </c>
      <c r="G33" s="40">
        <v>0</v>
      </c>
      <c r="H33" s="40">
        <v>0</v>
      </c>
      <c r="I33" s="40">
        <v>7.0000000000000007E-2</v>
      </c>
      <c r="J33" s="40">
        <v>5.0000000000000001E-3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0.37102729999999995</v>
      </c>
      <c r="AM33" s="40">
        <v>0</v>
      </c>
      <c r="AN33" s="40">
        <v>0</v>
      </c>
      <c r="AO33" s="40">
        <v>7.0000000000000007E-2</v>
      </c>
      <c r="AP33" s="40">
        <v>5.0000000000000001E-3</v>
      </c>
      <c r="AQ33" s="40">
        <v>0</v>
      </c>
      <c r="AR33" s="40">
        <v>0</v>
      </c>
    </row>
    <row r="34" spans="1:44" ht="119.25" customHeight="1" x14ac:dyDescent="0.25">
      <c r="A34" s="10" t="s">
        <v>41</v>
      </c>
      <c r="B34" s="11" t="s">
        <v>144</v>
      </c>
      <c r="C34" s="6" t="s">
        <v>145</v>
      </c>
      <c r="D34" s="40">
        <v>0.15356465</v>
      </c>
      <c r="E34" s="40">
        <v>0</v>
      </c>
      <c r="F34" s="40">
        <v>0.15356465</v>
      </c>
      <c r="G34" s="40">
        <v>0</v>
      </c>
      <c r="H34" s="40">
        <v>0</v>
      </c>
      <c r="I34" s="40">
        <v>3.5000000000000003E-2</v>
      </c>
      <c r="J34" s="40">
        <v>5.0000000000000001E-3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0.15356465</v>
      </c>
      <c r="AM34" s="40">
        <v>0</v>
      </c>
      <c r="AN34" s="40">
        <v>0</v>
      </c>
      <c r="AO34" s="40">
        <v>3.5000000000000003E-2</v>
      </c>
      <c r="AP34" s="40">
        <v>5.0000000000000001E-3</v>
      </c>
      <c r="AQ34" s="40">
        <v>0</v>
      </c>
      <c r="AR34" s="40">
        <v>0</v>
      </c>
    </row>
    <row r="35" spans="1:44" ht="122.25" customHeight="1" x14ac:dyDescent="0.25">
      <c r="A35" s="10" t="s">
        <v>41</v>
      </c>
      <c r="B35" s="11" t="s">
        <v>147</v>
      </c>
      <c r="C35" s="6" t="s">
        <v>148</v>
      </c>
      <c r="D35" s="40">
        <v>0.82243213999999987</v>
      </c>
      <c r="E35" s="40">
        <v>0</v>
      </c>
      <c r="F35" s="40">
        <v>0.82243213999999987</v>
      </c>
      <c r="G35" s="40">
        <v>0</v>
      </c>
      <c r="H35" s="40">
        <v>0</v>
      </c>
      <c r="I35" s="40">
        <v>0.28799999999999998</v>
      </c>
      <c r="J35" s="40">
        <v>0.01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0.82243213999999987</v>
      </c>
      <c r="AM35" s="40">
        <v>0</v>
      </c>
      <c r="AN35" s="40">
        <v>0</v>
      </c>
      <c r="AO35" s="40">
        <v>0.28799999999999998</v>
      </c>
      <c r="AP35" s="40">
        <v>0.01</v>
      </c>
      <c r="AQ35" s="40">
        <v>0</v>
      </c>
      <c r="AR35" s="40">
        <v>0</v>
      </c>
    </row>
    <row r="36" spans="1:44" ht="110.25" x14ac:dyDescent="0.25">
      <c r="A36" s="10" t="s">
        <v>41</v>
      </c>
      <c r="B36" s="11" t="s">
        <v>149</v>
      </c>
      <c r="C36" s="6" t="s">
        <v>150</v>
      </c>
      <c r="D36" s="40">
        <v>0.51666941</v>
      </c>
      <c r="E36" s="40">
        <v>0</v>
      </c>
      <c r="F36" s="40">
        <v>0.51666941</v>
      </c>
      <c r="G36" s="40">
        <v>0</v>
      </c>
      <c r="H36" s="40">
        <v>0</v>
      </c>
      <c r="I36" s="40">
        <v>0.2</v>
      </c>
      <c r="J36" s="40">
        <v>5.0000000000000001E-3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0.51666941</v>
      </c>
      <c r="AM36" s="40">
        <v>0</v>
      </c>
      <c r="AN36" s="40">
        <v>0</v>
      </c>
      <c r="AO36" s="40">
        <v>0.2</v>
      </c>
      <c r="AP36" s="40">
        <v>5.0000000000000001E-3</v>
      </c>
      <c r="AQ36" s="40">
        <v>0</v>
      </c>
      <c r="AR36" s="40">
        <v>0</v>
      </c>
    </row>
    <row r="37" spans="1:44" ht="126" x14ac:dyDescent="0.25">
      <c r="A37" s="10" t="s">
        <v>41</v>
      </c>
      <c r="B37" s="11" t="s">
        <v>151</v>
      </c>
      <c r="C37" s="6" t="s">
        <v>152</v>
      </c>
      <c r="D37" s="40">
        <v>0.17913756</v>
      </c>
      <c r="E37" s="40">
        <v>0</v>
      </c>
      <c r="F37" s="40">
        <v>0.17913756</v>
      </c>
      <c r="G37" s="40">
        <v>0</v>
      </c>
      <c r="H37" s="40">
        <v>0</v>
      </c>
      <c r="I37" s="40">
        <v>0.06</v>
      </c>
      <c r="J37" s="40">
        <v>1.4999999999999999E-2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0.17913756</v>
      </c>
      <c r="AM37" s="40">
        <v>0</v>
      </c>
      <c r="AN37" s="40">
        <v>0</v>
      </c>
      <c r="AO37" s="40">
        <v>0.06</v>
      </c>
      <c r="AP37" s="40">
        <v>1.4999999999999999E-2</v>
      </c>
      <c r="AQ37" s="40">
        <v>0</v>
      </c>
      <c r="AR37" s="40">
        <v>0</v>
      </c>
    </row>
    <row r="38" spans="1:44" ht="31.5" x14ac:dyDescent="0.25">
      <c r="A38" s="14" t="s">
        <v>43</v>
      </c>
      <c r="B38" s="11" t="s">
        <v>44</v>
      </c>
      <c r="C38" s="6" t="s">
        <v>21</v>
      </c>
      <c r="D38" s="40">
        <v>0.34875716000000001</v>
      </c>
      <c r="E38" s="40">
        <v>0</v>
      </c>
      <c r="F38" s="40">
        <v>0.34875716000000001</v>
      </c>
      <c r="G38" s="40">
        <v>0</v>
      </c>
      <c r="H38" s="40">
        <v>0</v>
      </c>
      <c r="I38" s="40">
        <v>0.21</v>
      </c>
      <c r="J38" s="40">
        <v>0.15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0.34875716000000001</v>
      </c>
      <c r="AM38" s="40">
        <v>0</v>
      </c>
      <c r="AN38" s="40">
        <v>0</v>
      </c>
      <c r="AO38" s="40">
        <v>0.21</v>
      </c>
      <c r="AP38" s="40">
        <v>0.15</v>
      </c>
      <c r="AQ38" s="40">
        <v>0</v>
      </c>
      <c r="AR38" s="40">
        <v>0</v>
      </c>
    </row>
    <row r="39" spans="1:44" ht="94.5" x14ac:dyDescent="0.25">
      <c r="A39" s="14" t="s">
        <v>43</v>
      </c>
      <c r="B39" s="11" t="s">
        <v>134</v>
      </c>
      <c r="C39" s="6" t="s">
        <v>135</v>
      </c>
      <c r="D39" s="40">
        <v>0.34875716000000001</v>
      </c>
      <c r="E39" s="40">
        <v>0</v>
      </c>
      <c r="F39" s="40">
        <v>0.34875716000000001</v>
      </c>
      <c r="G39" s="40">
        <v>0</v>
      </c>
      <c r="H39" s="40">
        <v>0</v>
      </c>
      <c r="I39" s="40">
        <v>0.21</v>
      </c>
      <c r="J39" s="40">
        <v>0.15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0.34875716000000001</v>
      </c>
      <c r="AM39" s="40">
        <v>0</v>
      </c>
      <c r="AN39" s="40">
        <v>0</v>
      </c>
      <c r="AO39" s="40">
        <v>0.21</v>
      </c>
      <c r="AP39" s="40">
        <v>0.15</v>
      </c>
      <c r="AQ39" s="40">
        <v>0</v>
      </c>
      <c r="AR39" s="40">
        <v>0</v>
      </c>
    </row>
    <row r="40" spans="1:44" ht="51.75" customHeight="1" x14ac:dyDescent="0.25">
      <c r="A40" s="14" t="s">
        <v>45</v>
      </c>
      <c r="B40" s="11" t="s">
        <v>46</v>
      </c>
      <c r="C40" s="6" t="s">
        <v>21</v>
      </c>
      <c r="D40" s="40">
        <v>18.000000010000001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18.000000010000001</v>
      </c>
      <c r="O40" s="40">
        <v>2</v>
      </c>
      <c r="P40" s="40">
        <v>0</v>
      </c>
      <c r="Q40" s="40">
        <v>0.83199999999999996</v>
      </c>
      <c r="R40" s="40">
        <v>2.0284399999999998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18.000000010000001</v>
      </c>
      <c r="AM40" s="40">
        <v>2</v>
      </c>
      <c r="AN40" s="40">
        <v>0</v>
      </c>
      <c r="AO40" s="40">
        <v>0.83199999999999996</v>
      </c>
      <c r="AP40" s="40">
        <v>2.0284399999999998</v>
      </c>
      <c r="AQ40" s="40">
        <v>0</v>
      </c>
      <c r="AR40" s="40">
        <v>0</v>
      </c>
    </row>
    <row r="41" spans="1:44" ht="130.5" customHeight="1" x14ac:dyDescent="0.25">
      <c r="A41" s="14" t="s">
        <v>45</v>
      </c>
      <c r="B41" s="11" t="s">
        <v>146</v>
      </c>
      <c r="C41" s="6" t="s">
        <v>136</v>
      </c>
      <c r="D41" s="40">
        <v>1.33333334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1.33333334</v>
      </c>
      <c r="O41" s="40">
        <v>0</v>
      </c>
      <c r="P41" s="40">
        <v>0</v>
      </c>
      <c r="Q41" s="40">
        <v>0.13200000000000001</v>
      </c>
      <c r="R41" s="40">
        <v>0.22500000000000001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1.33333334</v>
      </c>
      <c r="AM41" s="40">
        <v>0</v>
      </c>
      <c r="AN41" s="40">
        <v>0</v>
      </c>
      <c r="AO41" s="40">
        <v>0.13200000000000001</v>
      </c>
      <c r="AP41" s="40">
        <v>0.22500000000000001</v>
      </c>
      <c r="AQ41" s="40">
        <v>0</v>
      </c>
      <c r="AR41" s="40">
        <v>0</v>
      </c>
    </row>
    <row r="42" spans="1:44" ht="142.5" customHeight="1" x14ac:dyDescent="0.25">
      <c r="A42" s="14" t="s">
        <v>45</v>
      </c>
      <c r="B42" s="11" t="s">
        <v>137</v>
      </c>
      <c r="C42" s="6" t="s">
        <v>138</v>
      </c>
      <c r="D42" s="40">
        <v>16.666666670000001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16.666666670000001</v>
      </c>
      <c r="O42" s="40">
        <v>2</v>
      </c>
      <c r="P42" s="40">
        <v>0</v>
      </c>
      <c r="Q42" s="40">
        <v>0.7</v>
      </c>
      <c r="R42" s="40">
        <v>1.8034399999999999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16.666666670000001</v>
      </c>
      <c r="AM42" s="40">
        <v>2</v>
      </c>
      <c r="AN42" s="40">
        <v>0</v>
      </c>
      <c r="AO42" s="40">
        <v>0.7</v>
      </c>
      <c r="AP42" s="40">
        <v>1.8034399999999999</v>
      </c>
      <c r="AQ42" s="40">
        <v>0</v>
      </c>
      <c r="AR42" s="40">
        <v>0</v>
      </c>
    </row>
    <row r="43" spans="1:44" ht="48" customHeight="1" x14ac:dyDescent="0.25">
      <c r="A43" s="23" t="s">
        <v>47</v>
      </c>
      <c r="B43" s="11" t="s">
        <v>48</v>
      </c>
      <c r="C43" s="6" t="s">
        <v>21</v>
      </c>
      <c r="D43" s="40" t="s">
        <v>22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</row>
    <row r="44" spans="1:44" ht="48" customHeight="1" x14ac:dyDescent="0.25">
      <c r="A44" s="14" t="s">
        <v>49</v>
      </c>
      <c r="B44" s="11" t="s">
        <v>50</v>
      </c>
      <c r="C44" s="6" t="s">
        <v>21</v>
      </c>
      <c r="D44" s="40" t="s">
        <v>22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</row>
    <row r="45" spans="1:44" ht="48" customHeight="1" x14ac:dyDescent="0.25">
      <c r="A45" s="14" t="s">
        <v>51</v>
      </c>
      <c r="B45" s="11" t="s">
        <v>52</v>
      </c>
      <c r="C45" s="6" t="s">
        <v>21</v>
      </c>
      <c r="D45" s="40" t="s">
        <v>22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</row>
    <row r="46" spans="1:44" ht="48" customHeight="1" x14ac:dyDescent="0.25">
      <c r="A46" s="14" t="s">
        <v>53</v>
      </c>
      <c r="B46" s="11" t="s">
        <v>54</v>
      </c>
      <c r="C46" s="6" t="s">
        <v>21</v>
      </c>
      <c r="D46" s="40" t="s">
        <v>22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  <c r="AR46" s="40">
        <v>0</v>
      </c>
    </row>
    <row r="47" spans="1:44" x14ac:dyDescent="0.25">
      <c r="A47" s="14" t="s">
        <v>55</v>
      </c>
      <c r="B47" s="11" t="s">
        <v>56</v>
      </c>
      <c r="C47" s="6" t="s">
        <v>21</v>
      </c>
      <c r="D47" s="40" t="s">
        <v>22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</row>
    <row r="48" spans="1:44" ht="67.5" customHeight="1" x14ac:dyDescent="0.25">
      <c r="A48" s="14" t="s">
        <v>55</v>
      </c>
      <c r="B48" s="11" t="s">
        <v>57</v>
      </c>
      <c r="C48" s="6" t="s">
        <v>21</v>
      </c>
      <c r="D48" s="40" t="s">
        <v>22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</row>
    <row r="49" spans="1:44" ht="67.5" customHeight="1" x14ac:dyDescent="0.25">
      <c r="A49" s="14" t="s">
        <v>55</v>
      </c>
      <c r="B49" s="11" t="s">
        <v>58</v>
      </c>
      <c r="C49" s="6" t="s">
        <v>21</v>
      </c>
      <c r="D49" s="40" t="s">
        <v>22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</row>
    <row r="50" spans="1:44" ht="67.5" customHeight="1" x14ac:dyDescent="0.25">
      <c r="A50" s="14" t="s">
        <v>55</v>
      </c>
      <c r="B50" s="11" t="s">
        <v>59</v>
      </c>
      <c r="C50" s="6" t="s">
        <v>21</v>
      </c>
      <c r="D50" s="40" t="s">
        <v>22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</row>
    <row r="51" spans="1:44" x14ac:dyDescent="0.25">
      <c r="A51" s="14" t="s">
        <v>60</v>
      </c>
      <c r="B51" s="11" t="s">
        <v>56</v>
      </c>
      <c r="C51" s="6" t="s">
        <v>21</v>
      </c>
      <c r="D51" s="40" t="s">
        <v>22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</row>
    <row r="52" spans="1:44" ht="62.25" customHeight="1" x14ac:dyDescent="0.25">
      <c r="A52" s="14" t="s">
        <v>60</v>
      </c>
      <c r="B52" s="11" t="s">
        <v>57</v>
      </c>
      <c r="C52" s="6" t="s">
        <v>21</v>
      </c>
      <c r="D52" s="40" t="s">
        <v>22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</row>
    <row r="53" spans="1:44" ht="62.25" customHeight="1" x14ac:dyDescent="0.25">
      <c r="A53" s="14" t="s">
        <v>60</v>
      </c>
      <c r="B53" s="11" t="s">
        <v>58</v>
      </c>
      <c r="C53" s="6" t="s">
        <v>21</v>
      </c>
      <c r="D53" s="40" t="s">
        <v>22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</row>
    <row r="54" spans="1:44" ht="62.25" customHeight="1" x14ac:dyDescent="0.25">
      <c r="A54" s="14" t="s">
        <v>60</v>
      </c>
      <c r="B54" s="11" t="s">
        <v>61</v>
      </c>
      <c r="C54" s="6" t="s">
        <v>21</v>
      </c>
      <c r="D54" s="40" t="s">
        <v>22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</row>
    <row r="55" spans="1:44" ht="62.25" customHeight="1" x14ac:dyDescent="0.25">
      <c r="A55" s="14" t="s">
        <v>62</v>
      </c>
      <c r="B55" s="11" t="s">
        <v>63</v>
      </c>
      <c r="C55" s="6" t="s">
        <v>21</v>
      </c>
      <c r="D55" s="40" t="s">
        <v>22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</row>
    <row r="56" spans="1:44" ht="62.25" customHeight="1" x14ac:dyDescent="0.25">
      <c r="A56" s="14" t="s">
        <v>64</v>
      </c>
      <c r="B56" s="11" t="s">
        <v>65</v>
      </c>
      <c r="C56" s="6" t="s">
        <v>21</v>
      </c>
      <c r="D56" s="40" t="s">
        <v>22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</row>
    <row r="57" spans="1:44" ht="62.25" customHeight="1" x14ac:dyDescent="0.25">
      <c r="A57" s="14" t="s">
        <v>66</v>
      </c>
      <c r="B57" s="11" t="s">
        <v>67</v>
      </c>
      <c r="C57" s="6" t="s">
        <v>21</v>
      </c>
      <c r="D57" s="40" t="s">
        <v>22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</row>
    <row r="58" spans="1:44" x14ac:dyDescent="0.25">
      <c r="A58" s="14" t="s">
        <v>68</v>
      </c>
      <c r="B58" s="11" t="s">
        <v>69</v>
      </c>
      <c r="C58" s="6" t="s">
        <v>21</v>
      </c>
      <c r="D58" s="40">
        <v>70.82077937877385</v>
      </c>
      <c r="E58" s="40">
        <v>0</v>
      </c>
      <c r="F58" s="40">
        <v>20.538850293986421</v>
      </c>
      <c r="G58" s="40">
        <v>0.65</v>
      </c>
      <c r="H58" s="40">
        <v>0</v>
      </c>
      <c r="I58" s="40">
        <v>4.5199999999999996</v>
      </c>
      <c r="J58" s="40">
        <v>0</v>
      </c>
      <c r="K58" s="40">
        <v>0</v>
      </c>
      <c r="L58" s="40">
        <v>0</v>
      </c>
      <c r="M58" s="40">
        <v>0</v>
      </c>
      <c r="N58" s="40">
        <v>23.000436918454625</v>
      </c>
      <c r="O58" s="40">
        <v>0</v>
      </c>
      <c r="P58" s="40">
        <v>0</v>
      </c>
      <c r="Q58" s="40">
        <v>3.32</v>
      </c>
      <c r="R58" s="40">
        <v>0</v>
      </c>
      <c r="S58" s="40">
        <v>0</v>
      </c>
      <c r="T58" s="40">
        <v>0</v>
      </c>
      <c r="U58" s="40">
        <v>0</v>
      </c>
      <c r="V58" s="40">
        <v>15.590625175614452</v>
      </c>
      <c r="W58" s="40">
        <v>0</v>
      </c>
      <c r="X58" s="40">
        <v>0</v>
      </c>
      <c r="Y58" s="40">
        <v>1.7999999999999998</v>
      </c>
      <c r="Z58" s="40">
        <v>0</v>
      </c>
      <c r="AA58" s="40">
        <v>0</v>
      </c>
      <c r="AB58" s="40">
        <v>0</v>
      </c>
      <c r="AC58" s="40">
        <v>0</v>
      </c>
      <c r="AD58" s="40">
        <v>11.69086699071835</v>
      </c>
      <c r="AE58" s="40">
        <v>0</v>
      </c>
      <c r="AF58" s="40">
        <v>0</v>
      </c>
      <c r="AG58" s="40">
        <v>1.387</v>
      </c>
      <c r="AH58" s="40">
        <v>0</v>
      </c>
      <c r="AI58" s="40">
        <v>0</v>
      </c>
      <c r="AJ58" s="40">
        <v>0</v>
      </c>
      <c r="AK58" s="40">
        <v>0</v>
      </c>
      <c r="AL58" s="40">
        <v>70.82077937877385</v>
      </c>
      <c r="AM58" s="40">
        <v>0.65</v>
      </c>
      <c r="AN58" s="40">
        <v>0</v>
      </c>
      <c r="AO58" s="40">
        <v>11.026999999999999</v>
      </c>
      <c r="AP58" s="40">
        <v>0</v>
      </c>
      <c r="AQ58" s="40">
        <v>0</v>
      </c>
      <c r="AR58" s="40">
        <v>0</v>
      </c>
    </row>
    <row r="59" spans="1:44" ht="31.5" x14ac:dyDescent="0.25">
      <c r="A59" s="14" t="s">
        <v>70</v>
      </c>
      <c r="B59" s="11" t="s">
        <v>71</v>
      </c>
      <c r="C59" s="6" t="s">
        <v>21</v>
      </c>
      <c r="D59" s="40" t="s">
        <v>22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</row>
    <row r="60" spans="1:44" x14ac:dyDescent="0.25">
      <c r="A60" s="14" t="s">
        <v>72</v>
      </c>
      <c r="B60" s="11" t="s">
        <v>73</v>
      </c>
      <c r="C60" s="6" t="s">
        <v>21</v>
      </c>
      <c r="D60" s="40" t="s">
        <v>22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</row>
    <row r="61" spans="1:44" ht="31.5" x14ac:dyDescent="0.25">
      <c r="A61" s="14" t="s">
        <v>74</v>
      </c>
      <c r="B61" s="11" t="s">
        <v>75</v>
      </c>
      <c r="C61" s="6" t="s">
        <v>21</v>
      </c>
      <c r="D61" s="40" t="s">
        <v>22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</row>
    <row r="62" spans="1:44" ht="31.5" x14ac:dyDescent="0.25">
      <c r="A62" s="10" t="s">
        <v>76</v>
      </c>
      <c r="B62" s="11" t="s">
        <v>77</v>
      </c>
      <c r="C62" s="6" t="s">
        <v>21</v>
      </c>
      <c r="D62" s="40">
        <v>70.82077937877385</v>
      </c>
      <c r="E62" s="40">
        <v>0</v>
      </c>
      <c r="F62" s="40">
        <v>20.538850293986421</v>
      </c>
      <c r="G62" s="40">
        <v>0.65</v>
      </c>
      <c r="H62" s="40">
        <v>0</v>
      </c>
      <c r="I62" s="40">
        <v>4.5199999999999996</v>
      </c>
      <c r="J62" s="40">
        <v>0</v>
      </c>
      <c r="K62" s="40">
        <v>0</v>
      </c>
      <c r="L62" s="40">
        <v>0</v>
      </c>
      <c r="M62" s="40">
        <v>0</v>
      </c>
      <c r="N62" s="40">
        <v>23.000436918454625</v>
      </c>
      <c r="O62" s="40">
        <v>0</v>
      </c>
      <c r="P62" s="40">
        <v>0</v>
      </c>
      <c r="Q62" s="40">
        <v>3.32</v>
      </c>
      <c r="R62" s="40">
        <v>0</v>
      </c>
      <c r="S62" s="40">
        <v>0</v>
      </c>
      <c r="T62" s="40">
        <v>0</v>
      </c>
      <c r="U62" s="40">
        <v>0</v>
      </c>
      <c r="V62" s="40">
        <v>15.590625175614452</v>
      </c>
      <c r="W62" s="40">
        <v>0</v>
      </c>
      <c r="X62" s="40">
        <v>0</v>
      </c>
      <c r="Y62" s="40">
        <v>1.7999999999999998</v>
      </c>
      <c r="Z62" s="40">
        <v>0</v>
      </c>
      <c r="AA62" s="40">
        <v>0</v>
      </c>
      <c r="AB62" s="40">
        <v>0</v>
      </c>
      <c r="AC62" s="40">
        <v>0</v>
      </c>
      <c r="AD62" s="40">
        <v>11.69086699071835</v>
      </c>
      <c r="AE62" s="40">
        <v>0</v>
      </c>
      <c r="AF62" s="40">
        <v>0</v>
      </c>
      <c r="AG62" s="40">
        <v>1.387</v>
      </c>
      <c r="AH62" s="40">
        <v>0</v>
      </c>
      <c r="AI62" s="40">
        <v>0</v>
      </c>
      <c r="AJ62" s="40">
        <v>0</v>
      </c>
      <c r="AK62" s="40">
        <v>0</v>
      </c>
      <c r="AL62" s="40">
        <v>70.82077937877385</v>
      </c>
      <c r="AM62" s="40">
        <v>0.65</v>
      </c>
      <c r="AN62" s="40">
        <v>0</v>
      </c>
      <c r="AO62" s="40">
        <v>11.026999999999999</v>
      </c>
      <c r="AP62" s="40">
        <v>0</v>
      </c>
      <c r="AQ62" s="40">
        <v>0</v>
      </c>
      <c r="AR62" s="40">
        <v>0</v>
      </c>
    </row>
    <row r="63" spans="1:44" x14ac:dyDescent="0.25">
      <c r="A63" s="14" t="s">
        <v>78</v>
      </c>
      <c r="B63" s="11" t="s">
        <v>79</v>
      </c>
      <c r="C63" s="6" t="s">
        <v>21</v>
      </c>
      <c r="D63" s="40">
        <v>70.82077937877385</v>
      </c>
      <c r="E63" s="40">
        <v>0</v>
      </c>
      <c r="F63" s="40">
        <v>20.538850293986421</v>
      </c>
      <c r="G63" s="40">
        <v>0.65</v>
      </c>
      <c r="H63" s="40">
        <v>0</v>
      </c>
      <c r="I63" s="40">
        <v>4.5199999999999996</v>
      </c>
      <c r="J63" s="40">
        <v>0</v>
      </c>
      <c r="K63" s="40">
        <v>0</v>
      </c>
      <c r="L63" s="40">
        <v>0</v>
      </c>
      <c r="M63" s="40">
        <v>0</v>
      </c>
      <c r="N63" s="40">
        <v>23.000436918454625</v>
      </c>
      <c r="O63" s="40">
        <v>0</v>
      </c>
      <c r="P63" s="40">
        <v>0</v>
      </c>
      <c r="Q63" s="40">
        <v>3.32</v>
      </c>
      <c r="R63" s="40">
        <v>0</v>
      </c>
      <c r="S63" s="40">
        <v>0</v>
      </c>
      <c r="T63" s="40">
        <v>0</v>
      </c>
      <c r="U63" s="40">
        <v>0</v>
      </c>
      <c r="V63" s="40">
        <v>15.590625175614452</v>
      </c>
      <c r="W63" s="40">
        <v>0</v>
      </c>
      <c r="X63" s="40">
        <v>0</v>
      </c>
      <c r="Y63" s="40">
        <v>1.7999999999999998</v>
      </c>
      <c r="Z63" s="40">
        <v>0</v>
      </c>
      <c r="AA63" s="40">
        <v>0</v>
      </c>
      <c r="AB63" s="40">
        <v>0</v>
      </c>
      <c r="AC63" s="40">
        <v>0</v>
      </c>
      <c r="AD63" s="40">
        <v>11.69086699071835</v>
      </c>
      <c r="AE63" s="40">
        <v>0</v>
      </c>
      <c r="AF63" s="40">
        <v>0</v>
      </c>
      <c r="AG63" s="40">
        <v>1.387</v>
      </c>
      <c r="AH63" s="40">
        <v>0</v>
      </c>
      <c r="AI63" s="40">
        <v>0</v>
      </c>
      <c r="AJ63" s="40">
        <v>0</v>
      </c>
      <c r="AK63" s="40">
        <v>0</v>
      </c>
      <c r="AL63" s="40">
        <v>70.82077937877385</v>
      </c>
      <c r="AM63" s="40">
        <v>0.65</v>
      </c>
      <c r="AN63" s="40">
        <v>0</v>
      </c>
      <c r="AO63" s="40">
        <v>11.026999999999999</v>
      </c>
      <c r="AP63" s="40">
        <v>0</v>
      </c>
      <c r="AQ63" s="40">
        <v>0</v>
      </c>
      <c r="AR63" s="40">
        <v>0</v>
      </c>
    </row>
    <row r="64" spans="1:44" ht="60.75" customHeight="1" x14ac:dyDescent="0.25">
      <c r="A64" s="6" t="s">
        <v>78</v>
      </c>
      <c r="B64" s="15" t="s">
        <v>82</v>
      </c>
      <c r="C64" s="40" t="s">
        <v>211</v>
      </c>
      <c r="D64" s="40">
        <v>6.6069681427410814</v>
      </c>
      <c r="E64" s="79">
        <v>0</v>
      </c>
      <c r="F64" s="79">
        <v>0</v>
      </c>
      <c r="G64" s="79">
        <v>0</v>
      </c>
      <c r="H64" s="79">
        <v>0</v>
      </c>
      <c r="I64" s="79">
        <v>0</v>
      </c>
      <c r="J64" s="79">
        <v>0</v>
      </c>
      <c r="K64" s="79">
        <v>0</v>
      </c>
      <c r="L64" s="1">
        <v>0</v>
      </c>
      <c r="M64" s="79">
        <v>0</v>
      </c>
      <c r="N64" s="79">
        <v>0</v>
      </c>
      <c r="O64" s="79">
        <v>0</v>
      </c>
      <c r="P64" s="79">
        <v>0</v>
      </c>
      <c r="Q64" s="79">
        <v>0</v>
      </c>
      <c r="R64" s="79">
        <v>0</v>
      </c>
      <c r="S64" s="79">
        <v>0</v>
      </c>
      <c r="T64" s="79">
        <v>0</v>
      </c>
      <c r="U64" s="79">
        <v>0</v>
      </c>
      <c r="V64" s="79">
        <v>6.6069681427410814</v>
      </c>
      <c r="W64" s="79">
        <v>0</v>
      </c>
      <c r="X64" s="79">
        <v>0</v>
      </c>
      <c r="Y64" s="79">
        <v>0.75</v>
      </c>
      <c r="Z64" s="79">
        <v>0</v>
      </c>
      <c r="AA64" s="79">
        <v>0</v>
      </c>
      <c r="AB64" s="79">
        <v>0</v>
      </c>
      <c r="AC64" s="40">
        <v>0</v>
      </c>
      <c r="AD64" s="40">
        <v>0</v>
      </c>
      <c r="AE64" s="1">
        <v>0</v>
      </c>
      <c r="AF64" s="1">
        <v>0</v>
      </c>
      <c r="AG64" s="1">
        <v>0</v>
      </c>
      <c r="AH64" s="79">
        <v>0</v>
      </c>
      <c r="AI64" s="79">
        <v>0</v>
      </c>
      <c r="AJ64" s="79">
        <v>0</v>
      </c>
      <c r="AK64" s="1">
        <v>0</v>
      </c>
      <c r="AL64" s="79">
        <v>6.6069681427410814</v>
      </c>
      <c r="AM64" s="79">
        <v>0</v>
      </c>
      <c r="AN64" s="79">
        <v>0</v>
      </c>
      <c r="AO64" s="79">
        <v>0.75</v>
      </c>
      <c r="AP64" s="79">
        <v>0</v>
      </c>
      <c r="AQ64" s="79">
        <v>0</v>
      </c>
      <c r="AR64" s="79">
        <v>0</v>
      </c>
    </row>
    <row r="65" spans="1:44" ht="60.75" customHeight="1" x14ac:dyDescent="0.25">
      <c r="A65" s="6" t="s">
        <v>78</v>
      </c>
      <c r="B65" s="15" t="s">
        <v>83</v>
      </c>
      <c r="C65" s="40" t="s">
        <v>212</v>
      </c>
      <c r="D65" s="40">
        <v>5.3818132753569907</v>
      </c>
      <c r="E65" s="79">
        <v>0</v>
      </c>
      <c r="F65" s="79">
        <v>0</v>
      </c>
      <c r="G65" s="79">
        <v>0</v>
      </c>
      <c r="H65" s="79">
        <v>0</v>
      </c>
      <c r="I65" s="79">
        <v>0</v>
      </c>
      <c r="J65" s="79">
        <v>0</v>
      </c>
      <c r="K65" s="79">
        <v>0</v>
      </c>
      <c r="L65" s="1">
        <v>0</v>
      </c>
      <c r="M65" s="79">
        <v>0</v>
      </c>
      <c r="N65" s="79">
        <v>0</v>
      </c>
      <c r="O65" s="79">
        <v>0</v>
      </c>
      <c r="P65" s="79">
        <v>0</v>
      </c>
      <c r="Q65" s="79">
        <v>0</v>
      </c>
      <c r="R65" s="79">
        <v>0</v>
      </c>
      <c r="S65" s="79">
        <v>0</v>
      </c>
      <c r="T65" s="79">
        <v>0</v>
      </c>
      <c r="U65" s="79">
        <v>0</v>
      </c>
      <c r="V65" s="79">
        <v>5.3818132753569907</v>
      </c>
      <c r="W65" s="79">
        <v>0</v>
      </c>
      <c r="X65" s="79">
        <v>0</v>
      </c>
      <c r="Y65" s="79">
        <v>0.65</v>
      </c>
      <c r="Z65" s="79">
        <v>0</v>
      </c>
      <c r="AA65" s="79">
        <v>0</v>
      </c>
      <c r="AB65" s="79">
        <v>0</v>
      </c>
      <c r="AC65" s="40">
        <v>0</v>
      </c>
      <c r="AD65" s="40">
        <v>0</v>
      </c>
      <c r="AE65" s="1">
        <v>0</v>
      </c>
      <c r="AF65" s="1">
        <v>0</v>
      </c>
      <c r="AG65" s="1">
        <v>0</v>
      </c>
      <c r="AH65" s="79">
        <v>0</v>
      </c>
      <c r="AI65" s="79">
        <v>0</v>
      </c>
      <c r="AJ65" s="79">
        <v>0</v>
      </c>
      <c r="AK65" s="1">
        <v>0</v>
      </c>
      <c r="AL65" s="79">
        <v>5.3818132753569907</v>
      </c>
      <c r="AM65" s="79">
        <v>0</v>
      </c>
      <c r="AN65" s="79">
        <v>0</v>
      </c>
      <c r="AO65" s="79">
        <v>0.65</v>
      </c>
      <c r="AP65" s="79">
        <v>0</v>
      </c>
      <c r="AQ65" s="79">
        <v>0</v>
      </c>
      <c r="AR65" s="79">
        <v>0</v>
      </c>
    </row>
    <row r="66" spans="1:44" ht="60.75" customHeight="1" x14ac:dyDescent="0.25">
      <c r="A66" s="6" t="s">
        <v>78</v>
      </c>
      <c r="B66" s="15" t="s">
        <v>84</v>
      </c>
      <c r="C66" s="40" t="s">
        <v>213</v>
      </c>
      <c r="D66" s="40">
        <v>3.60184375751638</v>
      </c>
      <c r="E66" s="79">
        <v>0</v>
      </c>
      <c r="F66" s="79">
        <v>0</v>
      </c>
      <c r="G66" s="79">
        <v>0</v>
      </c>
      <c r="H66" s="79">
        <v>0</v>
      </c>
      <c r="I66" s="79">
        <v>0</v>
      </c>
      <c r="J66" s="79">
        <v>0</v>
      </c>
      <c r="K66" s="79">
        <v>0</v>
      </c>
      <c r="L66" s="1">
        <v>0</v>
      </c>
      <c r="M66" s="79">
        <v>0</v>
      </c>
      <c r="N66" s="79">
        <v>0</v>
      </c>
      <c r="O66" s="79">
        <v>0</v>
      </c>
      <c r="P66" s="79">
        <v>0</v>
      </c>
      <c r="Q66" s="79">
        <v>0</v>
      </c>
      <c r="R66" s="79">
        <v>0</v>
      </c>
      <c r="S66" s="79">
        <v>0</v>
      </c>
      <c r="T66" s="79">
        <v>0</v>
      </c>
      <c r="U66" s="79">
        <v>0</v>
      </c>
      <c r="V66" s="79">
        <v>3.60184375751638</v>
      </c>
      <c r="W66" s="79">
        <v>0</v>
      </c>
      <c r="X66" s="79">
        <v>0</v>
      </c>
      <c r="Y66" s="79">
        <v>0.4</v>
      </c>
      <c r="Z66" s="79">
        <v>0</v>
      </c>
      <c r="AA66" s="79">
        <v>0</v>
      </c>
      <c r="AB66" s="79">
        <v>0</v>
      </c>
      <c r="AC66" s="40">
        <v>0</v>
      </c>
      <c r="AD66" s="40">
        <v>0</v>
      </c>
      <c r="AE66" s="1">
        <v>0</v>
      </c>
      <c r="AF66" s="1">
        <v>0</v>
      </c>
      <c r="AG66" s="1">
        <v>0</v>
      </c>
      <c r="AH66" s="79">
        <v>0</v>
      </c>
      <c r="AI66" s="79">
        <v>0</v>
      </c>
      <c r="AJ66" s="79">
        <v>0</v>
      </c>
      <c r="AK66" s="1">
        <v>0</v>
      </c>
      <c r="AL66" s="79">
        <v>3.60184375751638</v>
      </c>
      <c r="AM66" s="79">
        <v>0</v>
      </c>
      <c r="AN66" s="79">
        <v>0</v>
      </c>
      <c r="AO66" s="79">
        <v>0.4</v>
      </c>
      <c r="AP66" s="79">
        <v>0</v>
      </c>
      <c r="AQ66" s="79">
        <v>0</v>
      </c>
      <c r="AR66" s="79">
        <v>0</v>
      </c>
    </row>
    <row r="67" spans="1:44" ht="60.75" customHeight="1" x14ac:dyDescent="0.25">
      <c r="A67" s="6" t="s">
        <v>78</v>
      </c>
      <c r="B67" s="15" t="s">
        <v>85</v>
      </c>
      <c r="C67" s="40" t="s">
        <v>86</v>
      </c>
      <c r="D67" s="40">
        <v>12.695989319408897</v>
      </c>
      <c r="E67" s="79">
        <v>0</v>
      </c>
      <c r="F67" s="79">
        <v>0</v>
      </c>
      <c r="G67" s="79">
        <v>0</v>
      </c>
      <c r="H67" s="79">
        <v>0</v>
      </c>
      <c r="I67" s="79">
        <v>0</v>
      </c>
      <c r="J67" s="79">
        <v>0</v>
      </c>
      <c r="K67" s="79">
        <v>0</v>
      </c>
      <c r="L67" s="1">
        <v>0</v>
      </c>
      <c r="M67" s="79">
        <v>0</v>
      </c>
      <c r="N67" s="79">
        <v>12.695989319408897</v>
      </c>
      <c r="O67" s="79">
        <v>0</v>
      </c>
      <c r="P67" s="79">
        <v>0</v>
      </c>
      <c r="Q67" s="79">
        <v>2.25</v>
      </c>
      <c r="R67" s="79">
        <v>0</v>
      </c>
      <c r="S67" s="79">
        <v>0</v>
      </c>
      <c r="T67" s="79">
        <v>0</v>
      </c>
      <c r="U67" s="79">
        <v>0</v>
      </c>
      <c r="V67" s="79">
        <v>0</v>
      </c>
      <c r="W67" s="79">
        <v>0</v>
      </c>
      <c r="X67" s="79">
        <v>0</v>
      </c>
      <c r="Y67" s="79">
        <v>0</v>
      </c>
      <c r="Z67" s="79">
        <v>0</v>
      </c>
      <c r="AA67" s="79">
        <v>0</v>
      </c>
      <c r="AB67" s="79">
        <v>0</v>
      </c>
      <c r="AC67" s="79">
        <v>0</v>
      </c>
      <c r="AD67" s="79">
        <v>0</v>
      </c>
      <c r="AE67" s="79">
        <v>0</v>
      </c>
      <c r="AF67" s="79">
        <v>0</v>
      </c>
      <c r="AG67" s="79">
        <v>0</v>
      </c>
      <c r="AH67" s="79">
        <v>0</v>
      </c>
      <c r="AI67" s="79">
        <v>0</v>
      </c>
      <c r="AJ67" s="79">
        <v>0</v>
      </c>
      <c r="AK67" s="1">
        <v>0</v>
      </c>
      <c r="AL67" s="79">
        <v>12.695989319408897</v>
      </c>
      <c r="AM67" s="79">
        <v>0</v>
      </c>
      <c r="AN67" s="79">
        <v>0</v>
      </c>
      <c r="AO67" s="79">
        <v>2.25</v>
      </c>
      <c r="AP67" s="79">
        <v>0</v>
      </c>
      <c r="AQ67" s="79">
        <v>0</v>
      </c>
      <c r="AR67" s="79">
        <v>0</v>
      </c>
    </row>
    <row r="68" spans="1:44" ht="123.75" customHeight="1" x14ac:dyDescent="0.25">
      <c r="A68" s="6" t="s">
        <v>78</v>
      </c>
      <c r="B68" s="15" t="s">
        <v>128</v>
      </c>
      <c r="C68" s="40" t="s">
        <v>87</v>
      </c>
      <c r="D68" s="40">
        <v>20.538850293986421</v>
      </c>
      <c r="E68" s="79">
        <v>0</v>
      </c>
      <c r="F68" s="79">
        <v>20.538850293986421</v>
      </c>
      <c r="G68" s="79">
        <v>0.65</v>
      </c>
      <c r="H68" s="79">
        <v>0</v>
      </c>
      <c r="I68" s="79">
        <v>4.5199999999999996</v>
      </c>
      <c r="J68" s="79">
        <v>0</v>
      </c>
      <c r="K68" s="79">
        <v>0</v>
      </c>
      <c r="L68" s="1">
        <v>0</v>
      </c>
      <c r="M68" s="1">
        <v>0</v>
      </c>
      <c r="N68" s="79">
        <v>0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79">
        <v>0</v>
      </c>
      <c r="V68" s="79">
        <v>0</v>
      </c>
      <c r="W68" s="79">
        <v>0</v>
      </c>
      <c r="X68" s="79">
        <v>0</v>
      </c>
      <c r="Y68" s="79">
        <v>0</v>
      </c>
      <c r="Z68" s="79">
        <v>0</v>
      </c>
      <c r="AA68" s="79">
        <v>0</v>
      </c>
      <c r="AB68" s="79">
        <v>0</v>
      </c>
      <c r="AC68" s="79">
        <v>0</v>
      </c>
      <c r="AD68" s="79">
        <v>0</v>
      </c>
      <c r="AE68" s="79">
        <v>0</v>
      </c>
      <c r="AF68" s="79">
        <v>0</v>
      </c>
      <c r="AG68" s="79">
        <v>0</v>
      </c>
      <c r="AH68" s="79">
        <v>0</v>
      </c>
      <c r="AI68" s="79">
        <v>0</v>
      </c>
      <c r="AJ68" s="79">
        <v>0</v>
      </c>
      <c r="AK68" s="1">
        <v>0</v>
      </c>
      <c r="AL68" s="79">
        <v>20.538850293986421</v>
      </c>
      <c r="AM68" s="79">
        <v>0.65</v>
      </c>
      <c r="AN68" s="79">
        <v>0</v>
      </c>
      <c r="AO68" s="79">
        <v>4.5199999999999996</v>
      </c>
      <c r="AP68" s="79">
        <v>0</v>
      </c>
      <c r="AQ68" s="79">
        <v>0</v>
      </c>
      <c r="AR68" s="79">
        <v>0</v>
      </c>
    </row>
    <row r="69" spans="1:44" ht="72" customHeight="1" x14ac:dyDescent="0.25">
      <c r="A69" s="6" t="s">
        <v>78</v>
      </c>
      <c r="B69" s="15" t="s">
        <v>88</v>
      </c>
      <c r="C69" s="40" t="s">
        <v>89</v>
      </c>
      <c r="D69" s="40">
        <v>10.304447599045728</v>
      </c>
      <c r="E69" s="1">
        <v>0</v>
      </c>
      <c r="F69" s="79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10.304447599045728</v>
      </c>
      <c r="O69" s="1">
        <v>0</v>
      </c>
      <c r="P69" s="1">
        <v>0</v>
      </c>
      <c r="Q69" s="1">
        <v>1.0699999999999998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0</v>
      </c>
      <c r="AI69" s="1">
        <v>0</v>
      </c>
      <c r="AJ69" s="1">
        <v>0</v>
      </c>
      <c r="AK69" s="1">
        <v>0</v>
      </c>
      <c r="AL69" s="79">
        <v>10.304447599045728</v>
      </c>
      <c r="AM69" s="79">
        <v>0</v>
      </c>
      <c r="AN69" s="79">
        <v>0</v>
      </c>
      <c r="AO69" s="79">
        <v>1.0699999999999998</v>
      </c>
      <c r="AP69" s="79">
        <v>0</v>
      </c>
      <c r="AQ69" s="79">
        <v>0</v>
      </c>
      <c r="AR69" s="79">
        <v>0</v>
      </c>
    </row>
    <row r="70" spans="1:44" ht="67.5" customHeight="1" x14ac:dyDescent="0.25">
      <c r="A70" s="6" t="s">
        <v>78</v>
      </c>
      <c r="B70" s="15" t="s">
        <v>160</v>
      </c>
      <c r="C70" s="40" t="s">
        <v>214</v>
      </c>
      <c r="D70" s="37">
        <v>11.69086699071835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11.69086699071835</v>
      </c>
      <c r="AE70" s="1">
        <v>0</v>
      </c>
      <c r="AF70" s="1">
        <v>0</v>
      </c>
      <c r="AG70" s="1">
        <v>1.387</v>
      </c>
      <c r="AH70" s="1">
        <v>0</v>
      </c>
      <c r="AI70" s="1">
        <v>0</v>
      </c>
      <c r="AJ70" s="1">
        <v>0</v>
      </c>
      <c r="AK70" s="1">
        <v>1</v>
      </c>
      <c r="AL70" s="79">
        <v>11.69086699071835</v>
      </c>
      <c r="AM70" s="79">
        <v>0</v>
      </c>
      <c r="AN70" s="79">
        <v>0</v>
      </c>
      <c r="AO70" s="79">
        <v>1.387</v>
      </c>
      <c r="AP70" s="79">
        <v>0</v>
      </c>
      <c r="AQ70" s="79">
        <v>0</v>
      </c>
      <c r="AR70" s="79">
        <v>0</v>
      </c>
    </row>
    <row r="71" spans="1:44" ht="31.5" x14ac:dyDescent="0.25">
      <c r="A71" s="14" t="s">
        <v>90</v>
      </c>
      <c r="B71" s="11" t="s">
        <v>91</v>
      </c>
      <c r="C71" s="6" t="s">
        <v>21</v>
      </c>
      <c r="D71" s="40" t="s">
        <v>22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</row>
    <row r="72" spans="1:44" ht="31.5" x14ac:dyDescent="0.25">
      <c r="A72" s="14" t="s">
        <v>92</v>
      </c>
      <c r="B72" s="11" t="s">
        <v>93</v>
      </c>
      <c r="C72" s="6" t="s">
        <v>21</v>
      </c>
      <c r="D72" s="40" t="s">
        <v>22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</row>
    <row r="73" spans="1:44" ht="44.25" customHeight="1" x14ac:dyDescent="0.25">
      <c r="A73" s="14" t="s">
        <v>94</v>
      </c>
      <c r="B73" s="11" t="s">
        <v>95</v>
      </c>
      <c r="C73" s="6" t="s">
        <v>21</v>
      </c>
      <c r="D73" s="40" t="s">
        <v>22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</row>
    <row r="74" spans="1:44" ht="44.25" customHeight="1" x14ac:dyDescent="0.25">
      <c r="A74" s="14" t="s">
        <v>96</v>
      </c>
      <c r="B74" s="11" t="s">
        <v>97</v>
      </c>
      <c r="C74" s="6" t="s">
        <v>21</v>
      </c>
      <c r="D74" s="40" t="s">
        <v>22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</row>
    <row r="75" spans="1:44" ht="44.25" customHeight="1" x14ac:dyDescent="0.25">
      <c r="A75" s="14" t="s">
        <v>98</v>
      </c>
      <c r="B75" s="11" t="s">
        <v>99</v>
      </c>
      <c r="C75" s="6" t="s">
        <v>21</v>
      </c>
      <c r="D75" s="40" t="s">
        <v>22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</row>
    <row r="76" spans="1:44" ht="44.25" customHeight="1" x14ac:dyDescent="0.25">
      <c r="A76" s="14" t="s">
        <v>100</v>
      </c>
      <c r="B76" s="11" t="s">
        <v>101</v>
      </c>
      <c r="C76" s="6" t="s">
        <v>21</v>
      </c>
      <c r="D76" s="40" t="s">
        <v>22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</row>
    <row r="77" spans="1:44" ht="44.25" customHeight="1" x14ac:dyDescent="0.25">
      <c r="A77" s="14" t="s">
        <v>102</v>
      </c>
      <c r="B77" s="11" t="s">
        <v>103</v>
      </c>
      <c r="C77" s="6" t="s">
        <v>21</v>
      </c>
      <c r="D77" s="40" t="s">
        <v>22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</row>
    <row r="78" spans="1:44" ht="44.25" customHeight="1" x14ac:dyDescent="0.25">
      <c r="A78" s="14" t="s">
        <v>104</v>
      </c>
      <c r="B78" s="11" t="s">
        <v>105</v>
      </c>
      <c r="C78" s="6" t="s">
        <v>21</v>
      </c>
      <c r="D78" s="40" t="s">
        <v>22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</row>
    <row r="79" spans="1:44" ht="44.25" customHeight="1" x14ac:dyDescent="0.25">
      <c r="A79" s="14" t="s">
        <v>106</v>
      </c>
      <c r="B79" s="11" t="s">
        <v>107</v>
      </c>
      <c r="C79" s="6" t="s">
        <v>21</v>
      </c>
      <c r="D79" s="40" t="s">
        <v>22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</row>
    <row r="80" spans="1:44" ht="44.25" customHeight="1" x14ac:dyDescent="0.25">
      <c r="A80" s="14" t="s">
        <v>108</v>
      </c>
      <c r="B80" s="11" t="s">
        <v>109</v>
      </c>
      <c r="C80" s="6" t="s">
        <v>21</v>
      </c>
      <c r="D80" s="40" t="s">
        <v>22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</row>
    <row r="81" spans="1:44" ht="44.25" customHeight="1" x14ac:dyDescent="0.25">
      <c r="A81" s="14" t="s">
        <v>110</v>
      </c>
      <c r="B81" s="11" t="s">
        <v>111</v>
      </c>
      <c r="C81" s="6" t="s">
        <v>21</v>
      </c>
      <c r="D81" s="40" t="s">
        <v>22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</row>
    <row r="82" spans="1:44" ht="44.25" customHeight="1" x14ac:dyDescent="0.25">
      <c r="A82" s="14" t="s">
        <v>112</v>
      </c>
      <c r="B82" s="11" t="s">
        <v>113</v>
      </c>
      <c r="C82" s="6" t="s">
        <v>21</v>
      </c>
      <c r="D82" s="40" t="s">
        <v>22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  <c r="AR82" s="40">
        <v>0</v>
      </c>
    </row>
    <row r="83" spans="1:44" ht="44.25" customHeight="1" x14ac:dyDescent="0.25">
      <c r="A83" s="14" t="s">
        <v>114</v>
      </c>
      <c r="B83" s="11" t="s">
        <v>115</v>
      </c>
      <c r="C83" s="6" t="s">
        <v>21</v>
      </c>
      <c r="D83" s="40" t="s">
        <v>22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  <c r="AR83" s="40">
        <v>0</v>
      </c>
    </row>
    <row r="84" spans="1:44" ht="44.25" customHeight="1" x14ac:dyDescent="0.25">
      <c r="A84" s="14" t="s">
        <v>116</v>
      </c>
      <c r="B84" s="11" t="s">
        <v>117</v>
      </c>
      <c r="C84" s="6" t="s">
        <v>21</v>
      </c>
      <c r="D84" s="40" t="s">
        <v>22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  <c r="AR84" s="40">
        <v>0</v>
      </c>
    </row>
    <row r="85" spans="1:44" ht="44.25" customHeight="1" x14ac:dyDescent="0.25">
      <c r="A85" s="14" t="s">
        <v>118</v>
      </c>
      <c r="B85" s="11" t="s">
        <v>119</v>
      </c>
      <c r="C85" s="6" t="s">
        <v>21</v>
      </c>
      <c r="D85" s="40" t="s">
        <v>22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  <c r="AR85" s="40">
        <v>0</v>
      </c>
    </row>
    <row r="86" spans="1:44" ht="44.25" customHeight="1" x14ac:dyDescent="0.25">
      <c r="A86" s="14" t="s">
        <v>120</v>
      </c>
      <c r="B86" s="11" t="s">
        <v>121</v>
      </c>
      <c r="C86" s="6" t="s">
        <v>21</v>
      </c>
      <c r="D86" s="40" t="s">
        <v>22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  <c r="AR86" s="40">
        <v>0</v>
      </c>
    </row>
    <row r="87" spans="1:44" ht="44.25" customHeight="1" x14ac:dyDescent="0.25">
      <c r="A87" s="14" t="s">
        <v>122</v>
      </c>
      <c r="B87" s="11" t="s">
        <v>123</v>
      </c>
      <c r="C87" s="6" t="s">
        <v>21</v>
      </c>
      <c r="D87" s="40" t="s">
        <v>22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  <c r="AR87" s="40">
        <v>0</v>
      </c>
    </row>
    <row r="88" spans="1:44" ht="31.5" x14ac:dyDescent="0.25">
      <c r="A88" s="14" t="s">
        <v>124</v>
      </c>
      <c r="B88" s="21" t="s">
        <v>125</v>
      </c>
      <c r="C88" s="6" t="s">
        <v>21</v>
      </c>
      <c r="D88" s="40" t="s">
        <v>22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  <c r="AR88" s="40">
        <v>0</v>
      </c>
    </row>
    <row r="89" spans="1:44" x14ac:dyDescent="0.25">
      <c r="A89" s="14" t="s">
        <v>126</v>
      </c>
      <c r="B89" s="21" t="s">
        <v>127</v>
      </c>
      <c r="C89" s="6" t="s">
        <v>21</v>
      </c>
      <c r="D89" s="40" t="s">
        <v>22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v>0</v>
      </c>
      <c r="AO89" s="40">
        <v>0</v>
      </c>
      <c r="AP89" s="40">
        <v>0</v>
      </c>
      <c r="AQ89" s="40">
        <v>0</v>
      </c>
      <c r="AR89" s="40">
        <v>0</v>
      </c>
    </row>
  </sheetData>
  <mergeCells count="24">
    <mergeCell ref="AL17:AR17"/>
    <mergeCell ref="AK15:AR15"/>
    <mergeCell ref="N17:T17"/>
    <mergeCell ref="V17:AB17"/>
    <mergeCell ref="AD17:AJ17"/>
    <mergeCell ref="AC16:AJ16"/>
    <mergeCell ref="AK16:AR16"/>
    <mergeCell ref="AC15:AJ15"/>
    <mergeCell ref="A11:AR11"/>
    <mergeCell ref="A12:AR12"/>
    <mergeCell ref="A13:AR13"/>
    <mergeCell ref="A14:A18"/>
    <mergeCell ref="B14:B18"/>
    <mergeCell ref="C14:C18"/>
    <mergeCell ref="D14:D16"/>
    <mergeCell ref="E14:AR14"/>
    <mergeCell ref="U16:AB16"/>
    <mergeCell ref="D17:D18"/>
    <mergeCell ref="F17:L17"/>
    <mergeCell ref="E15:L15"/>
    <mergeCell ref="M15:T15"/>
    <mergeCell ref="U15:AB15"/>
    <mergeCell ref="E16:L16"/>
    <mergeCell ref="M16:T16"/>
  </mergeCells>
  <phoneticPr fontId="15" type="noConversion"/>
  <pageMargins left="0.31496062992125984" right="0.11811023622047245" top="0.55118110236220474" bottom="0.35433070866141736" header="0" footer="0"/>
  <pageSetup paperSize="8" scale="23" fitToHeight="0" orientation="landscape" r:id="rId1"/>
  <headerFooter differentFirst="1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86"/>
  <sheetViews>
    <sheetView view="pageBreakPreview" topLeftCell="A12" zoomScale="55" zoomScaleNormal="55" zoomScaleSheetLayoutView="55" workbookViewId="0">
      <selection activeCell="A16" sqref="A16:XFD16"/>
    </sheetView>
  </sheetViews>
  <sheetFormatPr defaultColWidth="9" defaultRowHeight="15.75" x14ac:dyDescent="0.25"/>
  <cols>
    <col min="1" max="1" width="11.625" style="30" customWidth="1"/>
    <col min="2" max="2" width="83.5" style="30" customWidth="1"/>
    <col min="3" max="3" width="18.875" style="30" customWidth="1"/>
    <col min="4" max="4" width="14.375" style="30" customWidth="1"/>
    <col min="5" max="5" width="12" style="30" customWidth="1"/>
    <col min="6" max="6" width="13.125" style="30" customWidth="1"/>
    <col min="7" max="7" width="12" style="30" customWidth="1"/>
    <col min="8" max="8" width="10.75" style="30" customWidth="1"/>
    <col min="9" max="10" width="10.625" style="30" customWidth="1"/>
    <col min="11" max="11" width="11.875" style="30" customWidth="1"/>
    <col min="12" max="12" width="16.375" style="30" customWidth="1"/>
    <col min="13" max="13" width="10.125" style="30" customWidth="1"/>
    <col min="14" max="14" width="10.625" style="30" customWidth="1"/>
    <col min="15" max="15" width="14.25" style="30" customWidth="1"/>
    <col min="16" max="16" width="12.25" style="30" customWidth="1"/>
    <col min="17" max="18" width="10.625" style="30" customWidth="1"/>
    <col min="19" max="19" width="12.625" style="30" customWidth="1"/>
    <col min="20" max="20" width="15.625" style="30" customWidth="1"/>
    <col min="21" max="21" width="11.25" style="30" customWidth="1"/>
    <col min="22" max="22" width="10.625" style="30" customWidth="1"/>
    <col min="23" max="23" width="15.375" style="30" customWidth="1"/>
    <col min="24" max="24" width="12.375" style="30" customWidth="1"/>
    <col min="25" max="26" width="12.625" style="30" customWidth="1"/>
    <col min="27" max="27" width="10.375" style="30" customWidth="1"/>
    <col min="28" max="28" width="18.75" style="30" customWidth="1"/>
    <col min="29" max="29" width="13" style="30" customWidth="1"/>
    <col min="30" max="30" width="10" style="30" customWidth="1"/>
    <col min="31" max="31" width="10.375" style="30" customWidth="1"/>
    <col min="32" max="32" width="9.75" style="30" customWidth="1"/>
    <col min="33" max="34" width="12.625" style="30" customWidth="1"/>
    <col min="35" max="35" width="14.5" style="30" customWidth="1"/>
    <col min="36" max="36" width="12.5" style="30" customWidth="1"/>
    <col min="37" max="37" width="12" style="30" customWidth="1"/>
    <col min="38" max="38" width="11.5" style="30" customWidth="1"/>
    <col min="39" max="39" width="10.5" style="30" customWidth="1"/>
    <col min="40" max="40" width="8" style="30" customWidth="1"/>
    <col min="41" max="42" width="11" style="30" customWidth="1"/>
    <col min="43" max="43" width="12" style="30" customWidth="1"/>
    <col min="44" max="16384" width="9" style="30"/>
  </cols>
  <sheetData>
    <row r="1" spans="1:43" ht="18.75" x14ac:dyDescent="0.25">
      <c r="AQ1" s="17" t="s">
        <v>396</v>
      </c>
    </row>
    <row r="2" spans="1:43" ht="18.75" x14ac:dyDescent="0.3">
      <c r="AQ2" s="4" t="s">
        <v>191</v>
      </c>
    </row>
    <row r="3" spans="1:43" ht="18.75" x14ac:dyDescent="0.3">
      <c r="AQ3" s="4"/>
    </row>
    <row r="4" spans="1:43" ht="18.75" x14ac:dyDescent="0.3">
      <c r="AQ4" s="4"/>
    </row>
    <row r="5" spans="1:43" ht="18.75" x14ac:dyDescent="0.3">
      <c r="AQ5" s="4"/>
    </row>
    <row r="6" spans="1:43" ht="18.75" x14ac:dyDescent="0.3">
      <c r="AQ6" s="4"/>
    </row>
    <row r="7" spans="1:43" ht="18.75" x14ac:dyDescent="0.3">
      <c r="AQ7" s="4"/>
    </row>
    <row r="8" spans="1:43" ht="18.75" x14ac:dyDescent="0.3">
      <c r="AQ8" s="4"/>
    </row>
    <row r="9" spans="1:43" ht="81.75" customHeight="1" x14ac:dyDescent="0.3">
      <c r="A9" s="167" t="s">
        <v>394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  <c r="AD9" s="168"/>
      <c r="AE9" s="168"/>
      <c r="AF9" s="168"/>
      <c r="AG9" s="168"/>
      <c r="AH9" s="168"/>
      <c r="AI9" s="168"/>
      <c r="AJ9" s="168"/>
      <c r="AK9" s="168"/>
      <c r="AL9" s="168"/>
      <c r="AM9" s="168"/>
      <c r="AN9" s="82"/>
      <c r="AO9" s="82"/>
      <c r="AP9" s="82"/>
      <c r="AQ9" s="82"/>
    </row>
    <row r="10" spans="1:43" ht="18.75" x14ac:dyDescent="0.25">
      <c r="A10" s="140" t="s">
        <v>188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24"/>
      <c r="AO10" s="24"/>
      <c r="AP10" s="24"/>
      <c r="AQ10" s="24"/>
    </row>
    <row r="11" spans="1:43" ht="18.75" x14ac:dyDescent="0.25">
      <c r="A11" s="141" t="s">
        <v>17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5"/>
      <c r="AO11" s="5"/>
      <c r="AP11" s="5"/>
      <c r="AQ11" s="5"/>
    </row>
    <row r="12" spans="1:43" ht="19.5" customHeight="1" x14ac:dyDescent="0.25">
      <c r="A12" s="170" t="s">
        <v>10</v>
      </c>
      <c r="B12" s="170" t="s">
        <v>6</v>
      </c>
      <c r="C12" s="170" t="s">
        <v>222</v>
      </c>
      <c r="D12" s="178" t="s">
        <v>354</v>
      </c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80"/>
    </row>
    <row r="13" spans="1:43" ht="43.5" customHeight="1" x14ac:dyDescent="0.25">
      <c r="A13" s="171"/>
      <c r="B13" s="171"/>
      <c r="C13" s="171"/>
      <c r="D13" s="178" t="s">
        <v>355</v>
      </c>
      <c r="E13" s="179"/>
      <c r="F13" s="179"/>
      <c r="G13" s="179"/>
      <c r="H13" s="179"/>
      <c r="I13" s="179"/>
      <c r="J13" s="179"/>
      <c r="K13" s="180"/>
      <c r="L13" s="178" t="s">
        <v>356</v>
      </c>
      <c r="M13" s="179"/>
      <c r="N13" s="179"/>
      <c r="O13" s="179"/>
      <c r="P13" s="179"/>
      <c r="Q13" s="179"/>
      <c r="R13" s="179"/>
      <c r="S13" s="180"/>
      <c r="T13" s="178" t="s">
        <v>357</v>
      </c>
      <c r="U13" s="179"/>
      <c r="V13" s="179"/>
      <c r="W13" s="179"/>
      <c r="X13" s="179"/>
      <c r="Y13" s="179"/>
      <c r="Z13" s="179"/>
      <c r="AA13" s="180"/>
      <c r="AB13" s="178" t="s">
        <v>358</v>
      </c>
      <c r="AC13" s="179"/>
      <c r="AD13" s="179"/>
      <c r="AE13" s="179"/>
      <c r="AF13" s="179"/>
      <c r="AG13" s="179"/>
      <c r="AH13" s="179"/>
      <c r="AI13" s="180"/>
      <c r="AJ13" s="175" t="s">
        <v>393</v>
      </c>
      <c r="AK13" s="176"/>
      <c r="AL13" s="176"/>
      <c r="AM13" s="176"/>
      <c r="AN13" s="176"/>
      <c r="AO13" s="176"/>
      <c r="AP13" s="176"/>
      <c r="AQ13" s="177"/>
    </row>
    <row r="14" spans="1:43" ht="56.45" customHeight="1" x14ac:dyDescent="0.25">
      <c r="A14" s="171"/>
      <c r="B14" s="171"/>
      <c r="C14" s="171"/>
      <c r="D14" s="75" t="s">
        <v>299</v>
      </c>
      <c r="E14" s="178" t="s">
        <v>300</v>
      </c>
      <c r="F14" s="179"/>
      <c r="G14" s="179"/>
      <c r="H14" s="179"/>
      <c r="I14" s="179"/>
      <c r="J14" s="179"/>
      <c r="K14" s="180"/>
      <c r="L14" s="75" t="s">
        <v>299</v>
      </c>
      <c r="M14" s="175" t="s">
        <v>300</v>
      </c>
      <c r="N14" s="176"/>
      <c r="O14" s="176"/>
      <c r="P14" s="176"/>
      <c r="Q14" s="176"/>
      <c r="R14" s="176"/>
      <c r="S14" s="177"/>
      <c r="T14" s="75" t="s">
        <v>299</v>
      </c>
      <c r="U14" s="175" t="s">
        <v>300</v>
      </c>
      <c r="V14" s="176"/>
      <c r="W14" s="176"/>
      <c r="X14" s="176"/>
      <c r="Y14" s="176"/>
      <c r="Z14" s="176"/>
      <c r="AA14" s="177"/>
      <c r="AB14" s="75" t="s">
        <v>299</v>
      </c>
      <c r="AC14" s="175" t="s">
        <v>300</v>
      </c>
      <c r="AD14" s="176"/>
      <c r="AE14" s="176"/>
      <c r="AF14" s="176"/>
      <c r="AG14" s="176"/>
      <c r="AH14" s="176"/>
      <c r="AI14" s="177"/>
      <c r="AJ14" s="75" t="s">
        <v>299</v>
      </c>
      <c r="AK14" s="175" t="s">
        <v>300</v>
      </c>
      <c r="AL14" s="176"/>
      <c r="AM14" s="176"/>
      <c r="AN14" s="176"/>
      <c r="AO14" s="176"/>
      <c r="AP14" s="176"/>
      <c r="AQ14" s="177"/>
    </row>
    <row r="15" spans="1:43" ht="87.75" customHeight="1" x14ac:dyDescent="0.25">
      <c r="A15" s="172"/>
      <c r="B15" s="172"/>
      <c r="C15" s="172"/>
      <c r="D15" s="6" t="s">
        <v>301</v>
      </c>
      <c r="E15" s="6" t="s">
        <v>301</v>
      </c>
      <c r="F15" s="75" t="s">
        <v>302</v>
      </c>
      <c r="G15" s="75" t="s">
        <v>303</v>
      </c>
      <c r="H15" s="75" t="s">
        <v>304</v>
      </c>
      <c r="I15" s="75" t="s">
        <v>305</v>
      </c>
      <c r="J15" s="75" t="s">
        <v>306</v>
      </c>
      <c r="K15" s="75" t="s">
        <v>359</v>
      </c>
      <c r="L15" s="6" t="s">
        <v>301</v>
      </c>
      <c r="M15" s="6" t="s">
        <v>301</v>
      </c>
      <c r="N15" s="75" t="s">
        <v>302</v>
      </c>
      <c r="O15" s="75" t="s">
        <v>303</v>
      </c>
      <c r="P15" s="75" t="s">
        <v>304</v>
      </c>
      <c r="Q15" s="75" t="s">
        <v>305</v>
      </c>
      <c r="R15" s="75" t="s">
        <v>306</v>
      </c>
      <c r="S15" s="75" t="s">
        <v>359</v>
      </c>
      <c r="T15" s="6" t="s">
        <v>301</v>
      </c>
      <c r="U15" s="6" t="s">
        <v>301</v>
      </c>
      <c r="V15" s="75" t="s">
        <v>302</v>
      </c>
      <c r="W15" s="75" t="s">
        <v>303</v>
      </c>
      <c r="X15" s="75" t="s">
        <v>304</v>
      </c>
      <c r="Y15" s="75" t="s">
        <v>305</v>
      </c>
      <c r="Z15" s="75" t="s">
        <v>306</v>
      </c>
      <c r="AA15" s="75" t="s">
        <v>359</v>
      </c>
      <c r="AB15" s="6" t="s">
        <v>301</v>
      </c>
      <c r="AC15" s="6" t="s">
        <v>301</v>
      </c>
      <c r="AD15" s="75" t="s">
        <v>302</v>
      </c>
      <c r="AE15" s="75" t="s">
        <v>303</v>
      </c>
      <c r="AF15" s="75" t="s">
        <v>304</v>
      </c>
      <c r="AG15" s="75" t="s">
        <v>305</v>
      </c>
      <c r="AH15" s="75" t="s">
        <v>306</v>
      </c>
      <c r="AI15" s="75" t="s">
        <v>359</v>
      </c>
      <c r="AJ15" s="6" t="s">
        <v>301</v>
      </c>
      <c r="AK15" s="6" t="s">
        <v>301</v>
      </c>
      <c r="AL15" s="75" t="s">
        <v>302</v>
      </c>
      <c r="AM15" s="75" t="s">
        <v>303</v>
      </c>
      <c r="AN15" s="75" t="s">
        <v>304</v>
      </c>
      <c r="AO15" s="75" t="s">
        <v>305</v>
      </c>
      <c r="AP15" s="75" t="s">
        <v>306</v>
      </c>
      <c r="AQ15" s="75" t="s">
        <v>359</v>
      </c>
    </row>
    <row r="16" spans="1:43" x14ac:dyDescent="0.25">
      <c r="A16" s="77">
        <v>1</v>
      </c>
      <c r="B16" s="77">
        <v>2</v>
      </c>
      <c r="C16" s="77">
        <v>3</v>
      </c>
      <c r="D16" s="78" t="s">
        <v>360</v>
      </c>
      <c r="E16" s="78" t="s">
        <v>361</v>
      </c>
      <c r="F16" s="78" t="s">
        <v>362</v>
      </c>
      <c r="G16" s="78" t="s">
        <v>363</v>
      </c>
      <c r="H16" s="78" t="s">
        <v>364</v>
      </c>
      <c r="I16" s="78" t="s">
        <v>365</v>
      </c>
      <c r="J16" s="78" t="s">
        <v>366</v>
      </c>
      <c r="K16" s="78" t="s">
        <v>367</v>
      </c>
      <c r="L16" s="78" t="s">
        <v>286</v>
      </c>
      <c r="M16" s="78" t="s">
        <v>287</v>
      </c>
      <c r="N16" s="78" t="s">
        <v>368</v>
      </c>
      <c r="O16" s="78" t="s">
        <v>369</v>
      </c>
      <c r="P16" s="78" t="s">
        <v>370</v>
      </c>
      <c r="Q16" s="78" t="s">
        <v>371</v>
      </c>
      <c r="R16" s="78" t="s">
        <v>372</v>
      </c>
      <c r="S16" s="78" t="s">
        <v>373</v>
      </c>
      <c r="T16" s="78" t="s">
        <v>374</v>
      </c>
      <c r="U16" s="78" t="s">
        <v>375</v>
      </c>
      <c r="V16" s="78" t="s">
        <v>376</v>
      </c>
      <c r="W16" s="78" t="s">
        <v>377</v>
      </c>
      <c r="X16" s="78" t="s">
        <v>378</v>
      </c>
      <c r="Y16" s="78" t="s">
        <v>379</v>
      </c>
      <c r="Z16" s="78" t="s">
        <v>380</v>
      </c>
      <c r="AA16" s="78" t="s">
        <v>381</v>
      </c>
      <c r="AB16" s="78" t="s">
        <v>288</v>
      </c>
      <c r="AC16" s="78" t="s">
        <v>289</v>
      </c>
      <c r="AD16" s="78" t="s">
        <v>382</v>
      </c>
      <c r="AE16" s="78" t="s">
        <v>383</v>
      </c>
      <c r="AF16" s="78" t="s">
        <v>384</v>
      </c>
      <c r="AG16" s="78" t="s">
        <v>385</v>
      </c>
      <c r="AH16" s="78" t="s">
        <v>386</v>
      </c>
      <c r="AI16" s="78" t="s">
        <v>387</v>
      </c>
      <c r="AJ16" s="78" t="s">
        <v>388</v>
      </c>
      <c r="AK16" s="78" t="s">
        <v>389</v>
      </c>
      <c r="AL16" s="78" t="s">
        <v>390</v>
      </c>
      <c r="AM16" s="78" t="s">
        <v>391</v>
      </c>
      <c r="AN16" s="78" t="s">
        <v>318</v>
      </c>
      <c r="AO16" s="78" t="s">
        <v>290</v>
      </c>
      <c r="AP16" s="78" t="s">
        <v>392</v>
      </c>
      <c r="AQ16" s="78" t="s">
        <v>183</v>
      </c>
    </row>
    <row r="17" spans="1:43" s="38" customFormat="1" x14ac:dyDescent="0.25">
      <c r="A17" s="10" t="s">
        <v>19</v>
      </c>
      <c r="B17" s="11" t="s">
        <v>20</v>
      </c>
      <c r="C17" s="6" t="s">
        <v>21</v>
      </c>
      <c r="D17" s="40">
        <v>0</v>
      </c>
      <c r="E17" s="40">
        <f>E18</f>
        <v>1.5182391099999999</v>
      </c>
      <c r="F17" s="40">
        <f t="shared" ref="F17:K17" si="0">F18</f>
        <v>0</v>
      </c>
      <c r="G17" s="40">
        <f t="shared" si="0"/>
        <v>0</v>
      </c>
      <c r="H17" s="40">
        <f t="shared" si="0"/>
        <v>0.54800000000000004</v>
      </c>
      <c r="I17" s="40">
        <f t="shared" si="0"/>
        <v>0.03</v>
      </c>
      <c r="J17" s="40">
        <f t="shared" si="0"/>
        <v>0</v>
      </c>
      <c r="K17" s="40">
        <f t="shared" si="0"/>
        <v>0</v>
      </c>
      <c r="L17" s="40">
        <v>0</v>
      </c>
      <c r="M17" s="40">
        <f>M18</f>
        <v>2.3273218499999997</v>
      </c>
      <c r="N17" s="40">
        <f t="shared" ref="N17:S17" si="1">N18</f>
        <v>0</v>
      </c>
      <c r="O17" s="40">
        <f t="shared" si="1"/>
        <v>0</v>
      </c>
      <c r="P17" s="40">
        <f t="shared" si="1"/>
        <v>1.4649999999999999</v>
      </c>
      <c r="Q17" s="40">
        <f t="shared" si="1"/>
        <v>0.17099999999999999</v>
      </c>
      <c r="R17" s="40">
        <f t="shared" si="1"/>
        <v>0</v>
      </c>
      <c r="S17" s="40">
        <f t="shared" si="1"/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40">
        <v>0</v>
      </c>
      <c r="AC17" s="40">
        <f>AC24</f>
        <v>20.538850293986421</v>
      </c>
      <c r="AD17" s="40">
        <f t="shared" ref="AD17:AI18" si="2">AD24</f>
        <v>0.65</v>
      </c>
      <c r="AE17" s="40">
        <f t="shared" si="2"/>
        <v>0</v>
      </c>
      <c r="AF17" s="40">
        <f t="shared" si="2"/>
        <v>4.5199999999999996</v>
      </c>
      <c r="AG17" s="40">
        <f t="shared" si="2"/>
        <v>0</v>
      </c>
      <c r="AH17" s="40">
        <f t="shared" si="2"/>
        <v>0</v>
      </c>
      <c r="AI17" s="40">
        <v>0</v>
      </c>
      <c r="AJ17" s="40">
        <v>0</v>
      </c>
      <c r="AK17" s="40">
        <f>E17+M17+U17+AC17</f>
        <v>24.384411253986421</v>
      </c>
      <c r="AL17" s="40">
        <f t="shared" ref="AL17:AQ32" si="3">F17+N17+V17+AD17</f>
        <v>0.65</v>
      </c>
      <c r="AM17" s="40">
        <f t="shared" si="3"/>
        <v>0</v>
      </c>
      <c r="AN17" s="40">
        <f t="shared" si="3"/>
        <v>6.5329999999999995</v>
      </c>
      <c r="AO17" s="40">
        <f t="shared" si="3"/>
        <v>0.20099999999999998</v>
      </c>
      <c r="AP17" s="40">
        <f t="shared" si="3"/>
        <v>0</v>
      </c>
      <c r="AQ17" s="40">
        <f t="shared" si="3"/>
        <v>0</v>
      </c>
    </row>
    <row r="18" spans="1:43" x14ac:dyDescent="0.25">
      <c r="A18" s="10" t="s">
        <v>23</v>
      </c>
      <c r="B18" s="11" t="s">
        <v>24</v>
      </c>
      <c r="C18" s="6" t="s">
        <v>21</v>
      </c>
      <c r="D18" s="40">
        <v>0</v>
      </c>
      <c r="E18" s="40">
        <f>E25</f>
        <v>1.5182391099999999</v>
      </c>
      <c r="F18" s="40">
        <f t="shared" ref="F18:K18" si="4">F25</f>
        <v>0</v>
      </c>
      <c r="G18" s="40">
        <f t="shared" si="4"/>
        <v>0</v>
      </c>
      <c r="H18" s="40">
        <f t="shared" si="4"/>
        <v>0.54800000000000004</v>
      </c>
      <c r="I18" s="40">
        <f t="shared" si="4"/>
        <v>0.03</v>
      </c>
      <c r="J18" s="40">
        <f t="shared" si="4"/>
        <v>0</v>
      </c>
      <c r="K18" s="40">
        <f t="shared" si="4"/>
        <v>0</v>
      </c>
      <c r="L18" s="40">
        <v>0</v>
      </c>
      <c r="M18" s="40">
        <f>M25</f>
        <v>2.3273218499999997</v>
      </c>
      <c r="N18" s="40">
        <f t="shared" ref="N18:S18" si="5">N25</f>
        <v>0</v>
      </c>
      <c r="O18" s="40">
        <f t="shared" si="5"/>
        <v>0</v>
      </c>
      <c r="P18" s="40">
        <f t="shared" si="5"/>
        <v>1.4649999999999999</v>
      </c>
      <c r="Q18" s="40">
        <f t="shared" si="5"/>
        <v>0.17099999999999999</v>
      </c>
      <c r="R18" s="40">
        <f t="shared" si="5"/>
        <v>0</v>
      </c>
      <c r="S18" s="40">
        <f t="shared" si="5"/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f>AC25</f>
        <v>0</v>
      </c>
      <c r="AD18" s="40">
        <f t="shared" si="2"/>
        <v>0</v>
      </c>
      <c r="AE18" s="40">
        <f t="shared" si="2"/>
        <v>0</v>
      </c>
      <c r="AF18" s="40">
        <f t="shared" si="2"/>
        <v>0</v>
      </c>
      <c r="AG18" s="40">
        <f t="shared" si="2"/>
        <v>0</v>
      </c>
      <c r="AH18" s="40">
        <f t="shared" si="2"/>
        <v>0</v>
      </c>
      <c r="AI18" s="40">
        <f t="shared" si="2"/>
        <v>0</v>
      </c>
      <c r="AJ18" s="40">
        <v>0</v>
      </c>
      <c r="AK18" s="40">
        <f t="shared" ref="AK18:AQ67" si="6">E18+M18+U18+AC18</f>
        <v>3.8455609599999994</v>
      </c>
      <c r="AL18" s="40">
        <f t="shared" si="3"/>
        <v>0</v>
      </c>
      <c r="AM18" s="40">
        <f t="shared" si="3"/>
        <v>0</v>
      </c>
      <c r="AN18" s="40">
        <f t="shared" si="3"/>
        <v>2.0129999999999999</v>
      </c>
      <c r="AO18" s="40">
        <f t="shared" si="3"/>
        <v>0.20099999999999998</v>
      </c>
      <c r="AP18" s="40">
        <f t="shared" si="3"/>
        <v>0</v>
      </c>
      <c r="AQ18" s="40">
        <f t="shared" si="3"/>
        <v>0</v>
      </c>
    </row>
    <row r="19" spans="1:43" x14ac:dyDescent="0.25">
      <c r="A19" s="10" t="s">
        <v>25</v>
      </c>
      <c r="B19" s="11" t="s">
        <v>26</v>
      </c>
      <c r="C19" s="6" t="s">
        <v>21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f>AC24</f>
        <v>20.538850293986421</v>
      </c>
      <c r="AD19" s="40">
        <f t="shared" ref="AD19:AF19" si="7">AD24</f>
        <v>0.65</v>
      </c>
      <c r="AE19" s="40">
        <f t="shared" si="7"/>
        <v>0</v>
      </c>
      <c r="AF19" s="40">
        <f t="shared" si="7"/>
        <v>4.5199999999999996</v>
      </c>
      <c r="AG19" s="40">
        <v>0</v>
      </c>
      <c r="AH19" s="40">
        <v>0</v>
      </c>
      <c r="AI19" s="40">
        <v>0</v>
      </c>
      <c r="AJ19" s="40">
        <v>0</v>
      </c>
      <c r="AK19" s="40">
        <f t="shared" si="6"/>
        <v>20.538850293986421</v>
      </c>
      <c r="AL19" s="40">
        <f t="shared" si="3"/>
        <v>0.65</v>
      </c>
      <c r="AM19" s="40">
        <f t="shared" si="3"/>
        <v>0</v>
      </c>
      <c r="AN19" s="40">
        <f t="shared" si="3"/>
        <v>4.5199999999999996</v>
      </c>
      <c r="AO19" s="40">
        <f t="shared" si="3"/>
        <v>0</v>
      </c>
      <c r="AP19" s="40">
        <f t="shared" si="3"/>
        <v>0</v>
      </c>
      <c r="AQ19" s="40">
        <f t="shared" si="3"/>
        <v>0</v>
      </c>
    </row>
    <row r="20" spans="1:43" ht="31.5" x14ac:dyDescent="0.25">
      <c r="A20" s="10" t="s">
        <v>27</v>
      </c>
      <c r="B20" s="21" t="s">
        <v>28</v>
      </c>
      <c r="C20" s="6" t="s">
        <v>21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  <c r="AG20" s="40">
        <v>0</v>
      </c>
      <c r="AH20" s="40">
        <v>0</v>
      </c>
      <c r="AI20" s="40">
        <v>0</v>
      </c>
      <c r="AJ20" s="40">
        <v>0</v>
      </c>
      <c r="AK20" s="40">
        <f t="shared" si="6"/>
        <v>0</v>
      </c>
      <c r="AL20" s="40">
        <f t="shared" si="3"/>
        <v>0</v>
      </c>
      <c r="AM20" s="40">
        <f t="shared" si="3"/>
        <v>0</v>
      </c>
      <c r="AN20" s="40">
        <f t="shared" si="3"/>
        <v>0</v>
      </c>
      <c r="AO20" s="40">
        <f t="shared" si="3"/>
        <v>0</v>
      </c>
      <c r="AP20" s="40">
        <f t="shared" si="3"/>
        <v>0</v>
      </c>
      <c r="AQ20" s="40">
        <f t="shared" si="3"/>
        <v>0</v>
      </c>
    </row>
    <row r="21" spans="1:43" x14ac:dyDescent="0.25">
      <c r="A21" s="10" t="s">
        <v>29</v>
      </c>
      <c r="B21" s="11" t="s">
        <v>30</v>
      </c>
      <c r="C21" s="6" t="s">
        <v>21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v>0</v>
      </c>
      <c r="AD21" s="40">
        <v>0</v>
      </c>
      <c r="AE21" s="40">
        <v>0</v>
      </c>
      <c r="AF21" s="40">
        <v>0</v>
      </c>
      <c r="AG21" s="40">
        <v>0</v>
      </c>
      <c r="AH21" s="40">
        <v>0</v>
      </c>
      <c r="AI21" s="40">
        <v>0</v>
      </c>
      <c r="AJ21" s="40">
        <v>0</v>
      </c>
      <c r="AK21" s="40">
        <f t="shared" si="6"/>
        <v>0</v>
      </c>
      <c r="AL21" s="40">
        <f t="shared" si="3"/>
        <v>0</v>
      </c>
      <c r="AM21" s="40">
        <f t="shared" si="3"/>
        <v>0</v>
      </c>
      <c r="AN21" s="40">
        <f t="shared" si="3"/>
        <v>0</v>
      </c>
      <c r="AO21" s="40">
        <f t="shared" si="3"/>
        <v>0</v>
      </c>
      <c r="AP21" s="40">
        <f t="shared" si="3"/>
        <v>0</v>
      </c>
      <c r="AQ21" s="40">
        <f t="shared" si="3"/>
        <v>0</v>
      </c>
    </row>
    <row r="22" spans="1:43" x14ac:dyDescent="0.25">
      <c r="A22" s="10" t="s">
        <v>31</v>
      </c>
      <c r="B22" s="11" t="s">
        <v>32</v>
      </c>
      <c r="C22" s="6" t="s">
        <v>21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f t="shared" si="6"/>
        <v>0</v>
      </c>
      <c r="AL22" s="40">
        <f t="shared" si="3"/>
        <v>0</v>
      </c>
      <c r="AM22" s="40">
        <f t="shared" si="3"/>
        <v>0</v>
      </c>
      <c r="AN22" s="40">
        <f t="shared" si="3"/>
        <v>0</v>
      </c>
      <c r="AO22" s="40">
        <f t="shared" si="3"/>
        <v>0</v>
      </c>
      <c r="AP22" s="40">
        <f t="shared" si="3"/>
        <v>0</v>
      </c>
      <c r="AQ22" s="40">
        <f t="shared" si="3"/>
        <v>0</v>
      </c>
    </row>
    <row r="23" spans="1:43" x14ac:dyDescent="0.25">
      <c r="A23" s="10" t="s">
        <v>33</v>
      </c>
      <c r="B23" s="21" t="s">
        <v>34</v>
      </c>
      <c r="C23" s="6" t="s">
        <v>21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f t="shared" si="6"/>
        <v>0</v>
      </c>
      <c r="AL23" s="40">
        <f t="shared" si="3"/>
        <v>0</v>
      </c>
      <c r="AM23" s="40">
        <f t="shared" si="3"/>
        <v>0</v>
      </c>
      <c r="AN23" s="40">
        <f t="shared" si="3"/>
        <v>0</v>
      </c>
      <c r="AO23" s="40">
        <f t="shared" si="3"/>
        <v>0</v>
      </c>
      <c r="AP23" s="40">
        <f t="shared" si="3"/>
        <v>0</v>
      </c>
      <c r="AQ23" s="40">
        <f t="shared" si="3"/>
        <v>0</v>
      </c>
    </row>
    <row r="24" spans="1:43" x14ac:dyDescent="0.25">
      <c r="A24" s="10" t="s">
        <v>35</v>
      </c>
      <c r="B24" s="11" t="s">
        <v>36</v>
      </c>
      <c r="C24" s="6" t="s">
        <v>21</v>
      </c>
      <c r="D24" s="40">
        <v>0</v>
      </c>
      <c r="E24" s="40">
        <f>E25</f>
        <v>1.5182391099999999</v>
      </c>
      <c r="F24" s="40">
        <f t="shared" ref="F24:K26" si="8">F25</f>
        <v>0</v>
      </c>
      <c r="G24" s="40">
        <f t="shared" si="8"/>
        <v>0</v>
      </c>
      <c r="H24" s="40">
        <f t="shared" si="8"/>
        <v>0.54800000000000004</v>
      </c>
      <c r="I24" s="40">
        <f t="shared" si="8"/>
        <v>0.03</v>
      </c>
      <c r="J24" s="40">
        <f t="shared" si="8"/>
        <v>0</v>
      </c>
      <c r="K24" s="40">
        <f t="shared" si="8"/>
        <v>0</v>
      </c>
      <c r="L24" s="40">
        <v>0</v>
      </c>
      <c r="M24" s="40">
        <f>M25</f>
        <v>2.3273218499999997</v>
      </c>
      <c r="N24" s="40">
        <f t="shared" ref="N24:S25" si="9">N25</f>
        <v>0</v>
      </c>
      <c r="O24" s="40">
        <f t="shared" si="9"/>
        <v>0</v>
      </c>
      <c r="P24" s="40">
        <f t="shared" si="9"/>
        <v>1.4649999999999999</v>
      </c>
      <c r="Q24" s="40">
        <f t="shared" si="9"/>
        <v>0.17099999999999999</v>
      </c>
      <c r="R24" s="40">
        <f t="shared" si="9"/>
        <v>0</v>
      </c>
      <c r="S24" s="40">
        <f t="shared" si="9"/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f>AC25+AC55</f>
        <v>20.538850293986421</v>
      </c>
      <c r="AD24" s="40">
        <f t="shared" ref="AD24:AI24" si="10">AD25+AD55</f>
        <v>0.65</v>
      </c>
      <c r="AE24" s="40">
        <f t="shared" si="10"/>
        <v>0</v>
      </c>
      <c r="AF24" s="40">
        <f t="shared" si="10"/>
        <v>4.5199999999999996</v>
      </c>
      <c r="AG24" s="40">
        <f t="shared" si="10"/>
        <v>0</v>
      </c>
      <c r="AH24" s="40">
        <f t="shared" si="10"/>
        <v>0</v>
      </c>
      <c r="AI24" s="40">
        <f t="shared" si="10"/>
        <v>0</v>
      </c>
      <c r="AJ24" s="40">
        <v>0</v>
      </c>
      <c r="AK24" s="40">
        <f t="shared" si="6"/>
        <v>24.384411253986421</v>
      </c>
      <c r="AL24" s="40">
        <f t="shared" si="3"/>
        <v>0.65</v>
      </c>
      <c r="AM24" s="40">
        <f t="shared" si="3"/>
        <v>0</v>
      </c>
      <c r="AN24" s="40">
        <f t="shared" si="3"/>
        <v>6.5329999999999995</v>
      </c>
      <c r="AO24" s="40">
        <f t="shared" si="3"/>
        <v>0.20099999999999998</v>
      </c>
      <c r="AP24" s="40">
        <f t="shared" si="3"/>
        <v>0</v>
      </c>
      <c r="AQ24" s="40">
        <f t="shared" si="3"/>
        <v>0</v>
      </c>
    </row>
    <row r="25" spans="1:43" x14ac:dyDescent="0.25">
      <c r="A25" s="10" t="s">
        <v>37</v>
      </c>
      <c r="B25" s="11" t="s">
        <v>38</v>
      </c>
      <c r="C25" s="6" t="s">
        <v>21</v>
      </c>
      <c r="D25" s="40">
        <v>0</v>
      </c>
      <c r="E25" s="40">
        <f>E26</f>
        <v>1.5182391099999999</v>
      </c>
      <c r="F25" s="40">
        <f t="shared" si="8"/>
        <v>0</v>
      </c>
      <c r="G25" s="40">
        <f t="shared" si="8"/>
        <v>0</v>
      </c>
      <c r="H25" s="40">
        <f t="shared" si="8"/>
        <v>0.54800000000000004</v>
      </c>
      <c r="I25" s="40">
        <f t="shared" si="8"/>
        <v>0.03</v>
      </c>
      <c r="J25" s="40">
        <f t="shared" si="8"/>
        <v>0</v>
      </c>
      <c r="K25" s="40">
        <f t="shared" si="8"/>
        <v>0</v>
      </c>
      <c r="L25" s="40">
        <v>0</v>
      </c>
      <c r="M25" s="40">
        <f>M26</f>
        <v>2.3273218499999997</v>
      </c>
      <c r="N25" s="40">
        <f t="shared" si="9"/>
        <v>0</v>
      </c>
      <c r="O25" s="40">
        <f t="shared" si="9"/>
        <v>0</v>
      </c>
      <c r="P25" s="40">
        <f t="shared" si="9"/>
        <v>1.4649999999999999</v>
      </c>
      <c r="Q25" s="40">
        <f t="shared" si="9"/>
        <v>0.17099999999999999</v>
      </c>
      <c r="R25" s="40">
        <f t="shared" si="9"/>
        <v>0</v>
      </c>
      <c r="S25" s="40">
        <f t="shared" si="9"/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f>AC26</f>
        <v>0</v>
      </c>
      <c r="AD25" s="40">
        <f t="shared" ref="AD25:AH26" si="11">AD26</f>
        <v>0</v>
      </c>
      <c r="AE25" s="40">
        <f t="shared" si="11"/>
        <v>0</v>
      </c>
      <c r="AF25" s="40">
        <f t="shared" si="11"/>
        <v>0</v>
      </c>
      <c r="AG25" s="40">
        <f t="shared" si="11"/>
        <v>0</v>
      </c>
      <c r="AH25" s="40">
        <f t="shared" si="11"/>
        <v>0</v>
      </c>
      <c r="AI25" s="40">
        <v>0</v>
      </c>
      <c r="AJ25" s="40">
        <v>0</v>
      </c>
      <c r="AK25" s="40">
        <f t="shared" si="6"/>
        <v>3.8455609599999994</v>
      </c>
      <c r="AL25" s="40">
        <f t="shared" si="3"/>
        <v>0</v>
      </c>
      <c r="AM25" s="40">
        <f t="shared" si="3"/>
        <v>0</v>
      </c>
      <c r="AN25" s="40">
        <f t="shared" si="3"/>
        <v>2.0129999999999999</v>
      </c>
      <c r="AO25" s="40">
        <f t="shared" si="3"/>
        <v>0.20099999999999998</v>
      </c>
      <c r="AP25" s="40">
        <f t="shared" si="3"/>
        <v>0</v>
      </c>
      <c r="AQ25" s="40">
        <f t="shared" si="3"/>
        <v>0</v>
      </c>
    </row>
    <row r="26" spans="1:43" ht="31.5" x14ac:dyDescent="0.25">
      <c r="A26" s="10" t="s">
        <v>39</v>
      </c>
      <c r="B26" s="11" t="s">
        <v>40</v>
      </c>
      <c r="C26" s="6" t="s">
        <v>21</v>
      </c>
      <c r="D26" s="40">
        <v>0</v>
      </c>
      <c r="E26" s="40">
        <f>E27</f>
        <v>1.5182391099999999</v>
      </c>
      <c r="F26" s="40">
        <f t="shared" si="8"/>
        <v>0</v>
      </c>
      <c r="G26" s="40">
        <f t="shared" si="8"/>
        <v>0</v>
      </c>
      <c r="H26" s="40">
        <f t="shared" si="8"/>
        <v>0.54800000000000004</v>
      </c>
      <c r="I26" s="40">
        <f t="shared" si="8"/>
        <v>0.03</v>
      </c>
      <c r="J26" s="40">
        <f t="shared" si="8"/>
        <v>0</v>
      </c>
      <c r="K26" s="40">
        <f t="shared" si="8"/>
        <v>0</v>
      </c>
      <c r="L26" s="40">
        <v>0</v>
      </c>
      <c r="M26" s="40">
        <f>M35+M27</f>
        <v>2.3273218499999997</v>
      </c>
      <c r="N26" s="40">
        <f t="shared" ref="N26:R26" si="12">N35+N27</f>
        <v>0</v>
      </c>
      <c r="O26" s="40">
        <f t="shared" si="12"/>
        <v>0</v>
      </c>
      <c r="P26" s="40">
        <f t="shared" si="12"/>
        <v>1.4649999999999999</v>
      </c>
      <c r="Q26" s="40">
        <f t="shared" si="12"/>
        <v>0.17099999999999999</v>
      </c>
      <c r="R26" s="40">
        <f t="shared" si="12"/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f>AC27</f>
        <v>0</v>
      </c>
      <c r="AD26" s="40">
        <f t="shared" si="11"/>
        <v>0</v>
      </c>
      <c r="AE26" s="40">
        <f t="shared" si="11"/>
        <v>0</v>
      </c>
      <c r="AF26" s="40">
        <f t="shared" si="11"/>
        <v>0</v>
      </c>
      <c r="AG26" s="40">
        <f t="shared" si="11"/>
        <v>0</v>
      </c>
      <c r="AH26" s="40">
        <v>0</v>
      </c>
      <c r="AI26" s="40">
        <v>0</v>
      </c>
      <c r="AJ26" s="40">
        <v>0</v>
      </c>
      <c r="AK26" s="40">
        <f t="shared" si="6"/>
        <v>3.8455609599999994</v>
      </c>
      <c r="AL26" s="40">
        <f t="shared" si="3"/>
        <v>0</v>
      </c>
      <c r="AM26" s="40">
        <f t="shared" si="3"/>
        <v>0</v>
      </c>
      <c r="AN26" s="40">
        <f t="shared" si="3"/>
        <v>2.0129999999999999</v>
      </c>
      <c r="AO26" s="40">
        <f t="shared" si="3"/>
        <v>0.20099999999999998</v>
      </c>
      <c r="AP26" s="40">
        <f t="shared" si="3"/>
        <v>0</v>
      </c>
      <c r="AQ26" s="40">
        <f t="shared" si="3"/>
        <v>0</v>
      </c>
    </row>
    <row r="27" spans="1:43" ht="31.5" x14ac:dyDescent="0.25">
      <c r="A27" s="10" t="s">
        <v>41</v>
      </c>
      <c r="B27" s="11" t="s">
        <v>42</v>
      </c>
      <c r="C27" s="6" t="s">
        <v>21</v>
      </c>
      <c r="D27" s="40">
        <v>0</v>
      </c>
      <c r="E27" s="40">
        <f>SUM(E28:E34)</f>
        <v>1.5182391099999999</v>
      </c>
      <c r="F27" s="40">
        <f t="shared" ref="F27:K27" si="13">SUM(F28:F34)</f>
        <v>0</v>
      </c>
      <c r="G27" s="40">
        <f t="shared" si="13"/>
        <v>0</v>
      </c>
      <c r="H27" s="40">
        <f t="shared" si="13"/>
        <v>0.54800000000000004</v>
      </c>
      <c r="I27" s="40">
        <f t="shared" si="13"/>
        <v>0.03</v>
      </c>
      <c r="J27" s="40">
        <f t="shared" si="13"/>
        <v>0</v>
      </c>
      <c r="K27" s="40">
        <f t="shared" si="13"/>
        <v>0</v>
      </c>
      <c r="L27" s="40">
        <v>0</v>
      </c>
      <c r="M27" s="40">
        <f>M28+M29+M30+M31</f>
        <v>1.9785646899999998</v>
      </c>
      <c r="N27" s="40">
        <f t="shared" ref="N27:R27" si="14">N28+N29+N30+N31</f>
        <v>0</v>
      </c>
      <c r="O27" s="40">
        <f t="shared" si="14"/>
        <v>0</v>
      </c>
      <c r="P27" s="40">
        <f t="shared" si="14"/>
        <v>1.2549999999999999</v>
      </c>
      <c r="Q27" s="40">
        <f t="shared" si="14"/>
        <v>2.1000000000000001E-2</v>
      </c>
      <c r="R27" s="40">
        <f t="shared" si="14"/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f>AC37</f>
        <v>0</v>
      </c>
      <c r="AD27" s="40">
        <f t="shared" ref="AD27:AG27" si="15">AD37</f>
        <v>0</v>
      </c>
      <c r="AE27" s="40">
        <f t="shared" si="15"/>
        <v>0</v>
      </c>
      <c r="AF27" s="40">
        <f t="shared" si="15"/>
        <v>0</v>
      </c>
      <c r="AG27" s="40">
        <f t="shared" si="15"/>
        <v>0</v>
      </c>
      <c r="AH27" s="40">
        <v>0</v>
      </c>
      <c r="AI27" s="40">
        <v>0</v>
      </c>
      <c r="AJ27" s="40">
        <v>0</v>
      </c>
      <c r="AK27" s="40">
        <f t="shared" si="6"/>
        <v>3.4968037999999995</v>
      </c>
      <c r="AL27" s="40">
        <f t="shared" si="3"/>
        <v>0</v>
      </c>
      <c r="AM27" s="40">
        <f t="shared" si="3"/>
        <v>0</v>
      </c>
      <c r="AN27" s="40">
        <f t="shared" si="3"/>
        <v>1.8029999999999999</v>
      </c>
      <c r="AO27" s="40">
        <f t="shared" si="3"/>
        <v>5.1000000000000004E-2</v>
      </c>
      <c r="AP27" s="40">
        <f t="shared" si="3"/>
        <v>0</v>
      </c>
      <c r="AQ27" s="40">
        <f t="shared" si="3"/>
        <v>0</v>
      </c>
    </row>
    <row r="28" spans="1:43" ht="139.5" customHeight="1" x14ac:dyDescent="0.25">
      <c r="A28" s="10" t="s">
        <v>41</v>
      </c>
      <c r="B28" s="11" t="s">
        <v>139</v>
      </c>
      <c r="C28" s="6" t="s">
        <v>140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0.97101198999999982</v>
      </c>
      <c r="N28" s="40">
        <v>0</v>
      </c>
      <c r="O28" s="40">
        <v>0</v>
      </c>
      <c r="P28" s="40">
        <v>0.35</v>
      </c>
      <c r="Q28" s="40">
        <v>6.0000000000000001E-3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  <c r="AH28" s="40">
        <v>0</v>
      </c>
      <c r="AI28" s="40">
        <v>0</v>
      </c>
      <c r="AJ28" s="40">
        <v>0</v>
      </c>
      <c r="AK28" s="40">
        <f t="shared" si="6"/>
        <v>0.97101198999999982</v>
      </c>
      <c r="AL28" s="40">
        <f t="shared" si="3"/>
        <v>0</v>
      </c>
      <c r="AM28" s="40">
        <f t="shared" si="3"/>
        <v>0</v>
      </c>
      <c r="AN28" s="40">
        <f t="shared" si="3"/>
        <v>0.35</v>
      </c>
      <c r="AO28" s="40">
        <f t="shared" si="3"/>
        <v>6.0000000000000001E-3</v>
      </c>
      <c r="AP28" s="40">
        <f t="shared" si="3"/>
        <v>0</v>
      </c>
      <c r="AQ28" s="40">
        <f t="shared" si="3"/>
        <v>0</v>
      </c>
    </row>
    <row r="29" spans="1:43" ht="139.5" customHeight="1" x14ac:dyDescent="0.25">
      <c r="A29" s="10" t="s">
        <v>41</v>
      </c>
      <c r="B29" s="11" t="s">
        <v>209</v>
      </c>
      <c r="C29" s="6" t="s">
        <v>141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0.48296074999999999</v>
      </c>
      <c r="N29" s="40">
        <v>0</v>
      </c>
      <c r="O29" s="40">
        <v>0</v>
      </c>
      <c r="P29" s="40">
        <v>0.8</v>
      </c>
      <c r="Q29" s="40">
        <v>5.0000000000000001E-3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f t="shared" si="6"/>
        <v>0.48296074999999999</v>
      </c>
      <c r="AL29" s="40">
        <f t="shared" si="3"/>
        <v>0</v>
      </c>
      <c r="AM29" s="40">
        <f t="shared" si="3"/>
        <v>0</v>
      </c>
      <c r="AN29" s="40">
        <f t="shared" si="3"/>
        <v>0.8</v>
      </c>
      <c r="AO29" s="40">
        <f t="shared" si="3"/>
        <v>5.0000000000000001E-3</v>
      </c>
      <c r="AP29" s="40">
        <f t="shared" si="3"/>
        <v>0</v>
      </c>
      <c r="AQ29" s="40">
        <f t="shared" si="3"/>
        <v>0</v>
      </c>
    </row>
    <row r="30" spans="1:43" ht="139.5" customHeight="1" x14ac:dyDescent="0.25">
      <c r="A30" s="10" t="s">
        <v>41</v>
      </c>
      <c r="B30" s="11" t="s">
        <v>142</v>
      </c>
      <c r="C30" s="6" t="s">
        <v>143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0.37102729999999995</v>
      </c>
      <c r="N30" s="40">
        <v>0</v>
      </c>
      <c r="O30" s="40">
        <v>0</v>
      </c>
      <c r="P30" s="40">
        <v>7.0000000000000007E-2</v>
      </c>
      <c r="Q30" s="40">
        <v>5.0000000000000001E-3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f t="shared" si="6"/>
        <v>0.37102729999999995</v>
      </c>
      <c r="AL30" s="40">
        <f t="shared" si="3"/>
        <v>0</v>
      </c>
      <c r="AM30" s="40">
        <f t="shared" si="3"/>
        <v>0</v>
      </c>
      <c r="AN30" s="40">
        <f t="shared" si="3"/>
        <v>7.0000000000000007E-2</v>
      </c>
      <c r="AO30" s="40">
        <f t="shared" si="3"/>
        <v>5.0000000000000001E-3</v>
      </c>
      <c r="AP30" s="40">
        <f t="shared" si="3"/>
        <v>0</v>
      </c>
      <c r="AQ30" s="40">
        <f t="shared" si="3"/>
        <v>0</v>
      </c>
    </row>
    <row r="31" spans="1:43" ht="139.5" customHeight="1" x14ac:dyDescent="0.25">
      <c r="A31" s="10" t="s">
        <v>41</v>
      </c>
      <c r="B31" s="11" t="s">
        <v>144</v>
      </c>
      <c r="C31" s="6" t="s">
        <v>145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0.15356465</v>
      </c>
      <c r="N31" s="40">
        <v>0</v>
      </c>
      <c r="O31" s="40">
        <v>0</v>
      </c>
      <c r="P31" s="40">
        <v>3.5000000000000003E-2</v>
      </c>
      <c r="Q31" s="40">
        <v>5.0000000000000001E-3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f t="shared" si="6"/>
        <v>0.15356465</v>
      </c>
      <c r="AL31" s="40">
        <f t="shared" si="3"/>
        <v>0</v>
      </c>
      <c r="AM31" s="40">
        <f t="shared" si="3"/>
        <v>0</v>
      </c>
      <c r="AN31" s="40">
        <f t="shared" si="3"/>
        <v>3.5000000000000003E-2</v>
      </c>
      <c r="AO31" s="40">
        <f t="shared" si="3"/>
        <v>5.0000000000000001E-3</v>
      </c>
      <c r="AP31" s="40">
        <f t="shared" si="3"/>
        <v>0</v>
      </c>
      <c r="AQ31" s="40">
        <f t="shared" si="3"/>
        <v>0</v>
      </c>
    </row>
    <row r="32" spans="1:43" ht="139.5" customHeight="1" x14ac:dyDescent="0.25">
      <c r="A32" s="10" t="s">
        <v>41</v>
      </c>
      <c r="B32" s="11" t="s">
        <v>147</v>
      </c>
      <c r="C32" s="6" t="s">
        <v>148</v>
      </c>
      <c r="D32" s="40">
        <v>0</v>
      </c>
      <c r="E32" s="40">
        <v>0.82243213999999987</v>
      </c>
      <c r="F32" s="40">
        <v>0</v>
      </c>
      <c r="G32" s="40">
        <v>0</v>
      </c>
      <c r="H32" s="40">
        <v>0.28799999999999998</v>
      </c>
      <c r="I32" s="40">
        <v>0.01</v>
      </c>
      <c r="J32" s="40">
        <v>0</v>
      </c>
      <c r="K32" s="40">
        <v>0</v>
      </c>
      <c r="L32" s="40">
        <v>0</v>
      </c>
      <c r="M32" s="40">
        <v>0.82243213999999987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f t="shared" si="6"/>
        <v>1.6448642799999997</v>
      </c>
      <c r="AL32" s="40">
        <f t="shared" si="3"/>
        <v>0</v>
      </c>
      <c r="AM32" s="40">
        <f t="shared" si="3"/>
        <v>0</v>
      </c>
      <c r="AN32" s="40">
        <f t="shared" si="3"/>
        <v>0.28799999999999998</v>
      </c>
      <c r="AO32" s="40">
        <f t="shared" si="3"/>
        <v>0.01</v>
      </c>
      <c r="AP32" s="40">
        <f t="shared" si="3"/>
        <v>0</v>
      </c>
      <c r="AQ32" s="40">
        <f t="shared" si="3"/>
        <v>0</v>
      </c>
    </row>
    <row r="33" spans="1:43" ht="139.5" customHeight="1" x14ac:dyDescent="0.25">
      <c r="A33" s="10" t="s">
        <v>41</v>
      </c>
      <c r="B33" s="11" t="s">
        <v>149</v>
      </c>
      <c r="C33" s="6" t="s">
        <v>150</v>
      </c>
      <c r="D33" s="40">
        <v>0</v>
      </c>
      <c r="E33" s="40">
        <v>0.51666941</v>
      </c>
      <c r="F33" s="40">
        <v>0</v>
      </c>
      <c r="G33" s="40">
        <v>0</v>
      </c>
      <c r="H33" s="40">
        <v>0.2</v>
      </c>
      <c r="I33" s="40">
        <v>5.0000000000000001E-3</v>
      </c>
      <c r="J33" s="40">
        <v>0</v>
      </c>
      <c r="K33" s="40">
        <v>0</v>
      </c>
      <c r="L33" s="40">
        <v>0</v>
      </c>
      <c r="M33" s="40">
        <v>0.51666941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f t="shared" si="6"/>
        <v>1.03333882</v>
      </c>
      <c r="AL33" s="40">
        <f t="shared" si="6"/>
        <v>0</v>
      </c>
      <c r="AM33" s="40">
        <f t="shared" si="6"/>
        <v>0</v>
      </c>
      <c r="AN33" s="40">
        <f t="shared" si="6"/>
        <v>0.2</v>
      </c>
      <c r="AO33" s="40">
        <f t="shared" si="6"/>
        <v>5.0000000000000001E-3</v>
      </c>
      <c r="AP33" s="40">
        <f t="shared" si="6"/>
        <v>0</v>
      </c>
      <c r="AQ33" s="40">
        <f t="shared" si="6"/>
        <v>0</v>
      </c>
    </row>
    <row r="34" spans="1:43" ht="139.5" customHeight="1" x14ac:dyDescent="0.25">
      <c r="A34" s="10" t="s">
        <v>41</v>
      </c>
      <c r="B34" s="11" t="s">
        <v>151</v>
      </c>
      <c r="C34" s="6" t="s">
        <v>152</v>
      </c>
      <c r="D34" s="40">
        <v>0</v>
      </c>
      <c r="E34" s="40">
        <v>0.17913756</v>
      </c>
      <c r="F34" s="40">
        <v>0</v>
      </c>
      <c r="G34" s="40">
        <v>0</v>
      </c>
      <c r="H34" s="40">
        <v>0.06</v>
      </c>
      <c r="I34" s="40">
        <v>1.4999999999999999E-2</v>
      </c>
      <c r="J34" s="40">
        <v>0</v>
      </c>
      <c r="K34" s="40">
        <v>0</v>
      </c>
      <c r="L34" s="40">
        <v>0</v>
      </c>
      <c r="M34" s="40">
        <v>0.17913756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f t="shared" si="6"/>
        <v>0.35827512</v>
      </c>
      <c r="AL34" s="40">
        <f t="shared" si="6"/>
        <v>0</v>
      </c>
      <c r="AM34" s="40">
        <f t="shared" si="6"/>
        <v>0</v>
      </c>
      <c r="AN34" s="40">
        <f t="shared" si="6"/>
        <v>0.06</v>
      </c>
      <c r="AO34" s="40">
        <f t="shared" si="6"/>
        <v>1.4999999999999999E-2</v>
      </c>
      <c r="AP34" s="40">
        <f t="shared" si="6"/>
        <v>0</v>
      </c>
      <c r="AQ34" s="40">
        <f t="shared" si="6"/>
        <v>0</v>
      </c>
    </row>
    <row r="35" spans="1:43" ht="31.5" x14ac:dyDescent="0.25">
      <c r="A35" s="14" t="s">
        <v>43</v>
      </c>
      <c r="B35" s="11" t="s">
        <v>44</v>
      </c>
      <c r="C35" s="6" t="s">
        <v>21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f>M36</f>
        <v>0.34875716000000001</v>
      </c>
      <c r="N35" s="40">
        <f t="shared" ref="N35:R35" si="16">N36</f>
        <v>0</v>
      </c>
      <c r="O35" s="40">
        <f t="shared" si="16"/>
        <v>0</v>
      </c>
      <c r="P35" s="40">
        <f t="shared" si="16"/>
        <v>0.21</v>
      </c>
      <c r="Q35" s="40">
        <f t="shared" si="16"/>
        <v>0.15</v>
      </c>
      <c r="R35" s="40">
        <f t="shared" si="16"/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f t="shared" si="6"/>
        <v>0.34875716000000001</v>
      </c>
      <c r="AL35" s="40">
        <f t="shared" si="6"/>
        <v>0</v>
      </c>
      <c r="AM35" s="40">
        <f t="shared" si="6"/>
        <v>0</v>
      </c>
      <c r="AN35" s="40">
        <f t="shared" si="6"/>
        <v>0.21</v>
      </c>
      <c r="AO35" s="40">
        <f t="shared" si="6"/>
        <v>0.15</v>
      </c>
      <c r="AP35" s="40">
        <f t="shared" si="6"/>
        <v>0</v>
      </c>
      <c r="AQ35" s="40">
        <f t="shared" si="6"/>
        <v>0</v>
      </c>
    </row>
    <row r="36" spans="1:43" ht="78.75" x14ac:dyDescent="0.25">
      <c r="A36" s="14" t="s">
        <v>43</v>
      </c>
      <c r="B36" s="11" t="s">
        <v>134</v>
      </c>
      <c r="C36" s="6" t="s">
        <v>135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0.34875716000000001</v>
      </c>
      <c r="N36" s="40">
        <v>0</v>
      </c>
      <c r="O36" s="40">
        <v>0</v>
      </c>
      <c r="P36" s="40">
        <v>0.21</v>
      </c>
      <c r="Q36" s="40">
        <v>0.15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f t="shared" si="6"/>
        <v>0.34875716000000001</v>
      </c>
      <c r="AL36" s="40">
        <f t="shared" si="6"/>
        <v>0</v>
      </c>
      <c r="AM36" s="40">
        <f t="shared" si="6"/>
        <v>0</v>
      </c>
      <c r="AN36" s="40">
        <f t="shared" si="6"/>
        <v>0.21</v>
      </c>
      <c r="AO36" s="40">
        <f t="shared" si="6"/>
        <v>0.15</v>
      </c>
      <c r="AP36" s="40">
        <f t="shared" si="6"/>
        <v>0</v>
      </c>
      <c r="AQ36" s="40">
        <f t="shared" si="6"/>
        <v>0</v>
      </c>
    </row>
    <row r="37" spans="1:43" ht="31.5" x14ac:dyDescent="0.25">
      <c r="A37" s="14" t="s">
        <v>45</v>
      </c>
      <c r="B37" s="11" t="s">
        <v>46</v>
      </c>
      <c r="C37" s="6" t="s">
        <v>21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f>AC38+AC39</f>
        <v>0</v>
      </c>
      <c r="AD37" s="40">
        <f t="shared" ref="AD37:AF37" si="17">AD38+AD39</f>
        <v>0</v>
      </c>
      <c r="AE37" s="40">
        <f t="shared" si="17"/>
        <v>0</v>
      </c>
      <c r="AF37" s="40">
        <f t="shared" si="17"/>
        <v>0</v>
      </c>
      <c r="AG37" s="40">
        <f>AG38+AG39</f>
        <v>0</v>
      </c>
      <c r="AH37" s="40">
        <v>0</v>
      </c>
      <c r="AI37" s="40">
        <v>0</v>
      </c>
      <c r="AJ37" s="40">
        <v>0</v>
      </c>
      <c r="AK37" s="40">
        <f t="shared" si="6"/>
        <v>0</v>
      </c>
      <c r="AL37" s="40">
        <f t="shared" si="6"/>
        <v>0</v>
      </c>
      <c r="AM37" s="40">
        <f t="shared" si="6"/>
        <v>0</v>
      </c>
      <c r="AN37" s="40">
        <f t="shared" si="6"/>
        <v>0</v>
      </c>
      <c r="AO37" s="40">
        <f t="shared" si="6"/>
        <v>0</v>
      </c>
      <c r="AP37" s="40">
        <f t="shared" si="6"/>
        <v>0</v>
      </c>
      <c r="AQ37" s="40">
        <f t="shared" si="6"/>
        <v>0</v>
      </c>
    </row>
    <row r="38" spans="1:43" ht="137.25" customHeight="1" x14ac:dyDescent="0.25">
      <c r="A38" s="14" t="s">
        <v>45</v>
      </c>
      <c r="B38" s="11" t="s">
        <v>146</v>
      </c>
      <c r="C38" s="6" t="s">
        <v>136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f t="shared" si="6"/>
        <v>0</v>
      </c>
      <c r="AL38" s="40">
        <f t="shared" si="6"/>
        <v>0</v>
      </c>
      <c r="AM38" s="40">
        <f t="shared" si="6"/>
        <v>0</v>
      </c>
      <c r="AN38" s="40">
        <f t="shared" si="6"/>
        <v>0</v>
      </c>
      <c r="AO38" s="40">
        <f t="shared" si="6"/>
        <v>0</v>
      </c>
      <c r="AP38" s="40">
        <f t="shared" si="6"/>
        <v>0</v>
      </c>
      <c r="AQ38" s="40">
        <f t="shared" si="6"/>
        <v>0</v>
      </c>
    </row>
    <row r="39" spans="1:43" ht="117.75" customHeight="1" x14ac:dyDescent="0.25">
      <c r="A39" s="14" t="s">
        <v>45</v>
      </c>
      <c r="B39" s="11" t="s">
        <v>137</v>
      </c>
      <c r="C39" s="6" t="s">
        <v>138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f t="shared" si="6"/>
        <v>0</v>
      </c>
      <c r="AL39" s="40">
        <f t="shared" si="6"/>
        <v>0</v>
      </c>
      <c r="AM39" s="40">
        <f t="shared" si="6"/>
        <v>0</v>
      </c>
      <c r="AN39" s="40">
        <f t="shared" si="6"/>
        <v>0</v>
      </c>
      <c r="AO39" s="40">
        <f t="shared" si="6"/>
        <v>0</v>
      </c>
      <c r="AP39" s="40">
        <f t="shared" si="6"/>
        <v>0</v>
      </c>
      <c r="AQ39" s="40">
        <f t="shared" si="6"/>
        <v>0</v>
      </c>
    </row>
    <row r="40" spans="1:43" x14ac:dyDescent="0.25">
      <c r="A40" s="23" t="s">
        <v>47</v>
      </c>
      <c r="B40" s="11" t="s">
        <v>48</v>
      </c>
      <c r="C40" s="6" t="s">
        <v>21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f t="shared" si="6"/>
        <v>0</v>
      </c>
      <c r="AL40" s="40">
        <f t="shared" si="6"/>
        <v>0</v>
      </c>
      <c r="AM40" s="40">
        <f t="shared" si="6"/>
        <v>0</v>
      </c>
      <c r="AN40" s="40">
        <f t="shared" si="6"/>
        <v>0</v>
      </c>
      <c r="AO40" s="40">
        <f t="shared" si="6"/>
        <v>0</v>
      </c>
      <c r="AP40" s="40">
        <f t="shared" si="6"/>
        <v>0</v>
      </c>
      <c r="AQ40" s="40">
        <f t="shared" si="6"/>
        <v>0</v>
      </c>
    </row>
    <row r="41" spans="1:43" ht="31.5" x14ac:dyDescent="0.25">
      <c r="A41" s="14" t="s">
        <v>49</v>
      </c>
      <c r="B41" s="11" t="s">
        <v>50</v>
      </c>
      <c r="C41" s="6" t="s">
        <v>21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f t="shared" si="6"/>
        <v>0</v>
      </c>
      <c r="AL41" s="40">
        <f t="shared" si="6"/>
        <v>0</v>
      </c>
      <c r="AM41" s="40">
        <f t="shared" si="6"/>
        <v>0</v>
      </c>
      <c r="AN41" s="40">
        <f t="shared" si="6"/>
        <v>0</v>
      </c>
      <c r="AO41" s="40">
        <f t="shared" si="6"/>
        <v>0</v>
      </c>
      <c r="AP41" s="40">
        <f t="shared" si="6"/>
        <v>0</v>
      </c>
      <c r="AQ41" s="40">
        <f t="shared" si="6"/>
        <v>0</v>
      </c>
    </row>
    <row r="42" spans="1:43" ht="31.5" x14ac:dyDescent="0.25">
      <c r="A42" s="14" t="s">
        <v>51</v>
      </c>
      <c r="B42" s="11" t="s">
        <v>52</v>
      </c>
      <c r="C42" s="6" t="s">
        <v>21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f t="shared" si="6"/>
        <v>0</v>
      </c>
      <c r="AL42" s="40">
        <f t="shared" si="6"/>
        <v>0</v>
      </c>
      <c r="AM42" s="40">
        <f t="shared" si="6"/>
        <v>0</v>
      </c>
      <c r="AN42" s="40">
        <f t="shared" si="6"/>
        <v>0</v>
      </c>
      <c r="AO42" s="40">
        <f t="shared" si="6"/>
        <v>0</v>
      </c>
      <c r="AP42" s="40">
        <f t="shared" si="6"/>
        <v>0</v>
      </c>
      <c r="AQ42" s="40">
        <f t="shared" si="6"/>
        <v>0</v>
      </c>
    </row>
    <row r="43" spans="1:43" ht="31.5" x14ac:dyDescent="0.25">
      <c r="A43" s="14" t="s">
        <v>53</v>
      </c>
      <c r="B43" s="11" t="s">
        <v>54</v>
      </c>
      <c r="C43" s="6" t="s">
        <v>21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f t="shared" si="6"/>
        <v>0</v>
      </c>
      <c r="AL43" s="40">
        <f t="shared" si="6"/>
        <v>0</v>
      </c>
      <c r="AM43" s="40">
        <f t="shared" si="6"/>
        <v>0</v>
      </c>
      <c r="AN43" s="40">
        <f t="shared" si="6"/>
        <v>0</v>
      </c>
      <c r="AO43" s="40">
        <f t="shared" si="6"/>
        <v>0</v>
      </c>
      <c r="AP43" s="40">
        <f t="shared" si="6"/>
        <v>0</v>
      </c>
      <c r="AQ43" s="40">
        <f t="shared" si="6"/>
        <v>0</v>
      </c>
    </row>
    <row r="44" spans="1:43" x14ac:dyDescent="0.25">
      <c r="A44" s="14" t="s">
        <v>55</v>
      </c>
      <c r="B44" s="11" t="s">
        <v>56</v>
      </c>
      <c r="C44" s="6" t="s">
        <v>21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f t="shared" si="6"/>
        <v>0</v>
      </c>
      <c r="AL44" s="40">
        <f t="shared" si="6"/>
        <v>0</v>
      </c>
      <c r="AM44" s="40">
        <f t="shared" si="6"/>
        <v>0</v>
      </c>
      <c r="AN44" s="40">
        <f t="shared" si="6"/>
        <v>0</v>
      </c>
      <c r="AO44" s="40">
        <f t="shared" si="6"/>
        <v>0</v>
      </c>
      <c r="AP44" s="40">
        <f t="shared" si="6"/>
        <v>0</v>
      </c>
      <c r="AQ44" s="40">
        <f t="shared" si="6"/>
        <v>0</v>
      </c>
    </row>
    <row r="45" spans="1:43" ht="66" customHeight="1" x14ac:dyDescent="0.25">
      <c r="A45" s="14" t="s">
        <v>55</v>
      </c>
      <c r="B45" s="11" t="s">
        <v>57</v>
      </c>
      <c r="C45" s="6" t="s">
        <v>21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f t="shared" si="6"/>
        <v>0</v>
      </c>
      <c r="AL45" s="40">
        <f t="shared" si="6"/>
        <v>0</v>
      </c>
      <c r="AM45" s="40">
        <f t="shared" si="6"/>
        <v>0</v>
      </c>
      <c r="AN45" s="40">
        <f t="shared" si="6"/>
        <v>0</v>
      </c>
      <c r="AO45" s="40">
        <f t="shared" si="6"/>
        <v>0</v>
      </c>
      <c r="AP45" s="40">
        <f t="shared" si="6"/>
        <v>0</v>
      </c>
      <c r="AQ45" s="40">
        <f t="shared" si="6"/>
        <v>0</v>
      </c>
    </row>
    <row r="46" spans="1:43" ht="66" customHeight="1" x14ac:dyDescent="0.25">
      <c r="A46" s="14" t="s">
        <v>55</v>
      </c>
      <c r="B46" s="11" t="s">
        <v>58</v>
      </c>
      <c r="C46" s="6" t="s">
        <v>21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f t="shared" si="6"/>
        <v>0</v>
      </c>
      <c r="AL46" s="40">
        <f t="shared" si="6"/>
        <v>0</v>
      </c>
      <c r="AM46" s="40">
        <f t="shared" si="6"/>
        <v>0</v>
      </c>
      <c r="AN46" s="40">
        <f t="shared" si="6"/>
        <v>0</v>
      </c>
      <c r="AO46" s="40">
        <f t="shared" si="6"/>
        <v>0</v>
      </c>
      <c r="AP46" s="40">
        <f t="shared" si="6"/>
        <v>0</v>
      </c>
      <c r="AQ46" s="40">
        <f t="shared" si="6"/>
        <v>0</v>
      </c>
    </row>
    <row r="47" spans="1:43" ht="66" customHeight="1" x14ac:dyDescent="0.25">
      <c r="A47" s="14" t="s">
        <v>55</v>
      </c>
      <c r="B47" s="11" t="s">
        <v>59</v>
      </c>
      <c r="C47" s="6" t="s">
        <v>21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f t="shared" si="6"/>
        <v>0</v>
      </c>
      <c r="AL47" s="40">
        <f t="shared" si="6"/>
        <v>0</v>
      </c>
      <c r="AM47" s="40">
        <f t="shared" si="6"/>
        <v>0</v>
      </c>
      <c r="AN47" s="40">
        <f t="shared" si="6"/>
        <v>0</v>
      </c>
      <c r="AO47" s="40">
        <f t="shared" si="6"/>
        <v>0</v>
      </c>
      <c r="AP47" s="40">
        <f t="shared" si="6"/>
        <v>0</v>
      </c>
      <c r="AQ47" s="40">
        <f t="shared" si="6"/>
        <v>0</v>
      </c>
    </row>
    <row r="48" spans="1:43" ht="66" customHeight="1" x14ac:dyDescent="0.25">
      <c r="A48" s="14" t="s">
        <v>60</v>
      </c>
      <c r="B48" s="11" t="s">
        <v>56</v>
      </c>
      <c r="C48" s="6" t="s">
        <v>21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f t="shared" si="6"/>
        <v>0</v>
      </c>
      <c r="AL48" s="40">
        <f t="shared" si="6"/>
        <v>0</v>
      </c>
      <c r="AM48" s="40">
        <f t="shared" si="6"/>
        <v>0</v>
      </c>
      <c r="AN48" s="40">
        <f t="shared" si="6"/>
        <v>0</v>
      </c>
      <c r="AO48" s="40">
        <f t="shared" si="6"/>
        <v>0</v>
      </c>
      <c r="AP48" s="40">
        <f t="shared" si="6"/>
        <v>0</v>
      </c>
      <c r="AQ48" s="40">
        <f t="shared" si="6"/>
        <v>0</v>
      </c>
    </row>
    <row r="49" spans="1:43" ht="66" customHeight="1" x14ac:dyDescent="0.25">
      <c r="A49" s="14" t="s">
        <v>60</v>
      </c>
      <c r="B49" s="11" t="s">
        <v>57</v>
      </c>
      <c r="C49" s="6" t="s">
        <v>21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f t="shared" si="6"/>
        <v>0</v>
      </c>
      <c r="AL49" s="40">
        <f t="shared" si="6"/>
        <v>0</v>
      </c>
      <c r="AM49" s="40">
        <f t="shared" si="6"/>
        <v>0</v>
      </c>
      <c r="AN49" s="40">
        <f t="shared" si="6"/>
        <v>0</v>
      </c>
      <c r="AO49" s="40">
        <f t="shared" si="6"/>
        <v>0</v>
      </c>
      <c r="AP49" s="40">
        <f t="shared" si="6"/>
        <v>0</v>
      </c>
      <c r="AQ49" s="40">
        <f t="shared" si="6"/>
        <v>0</v>
      </c>
    </row>
    <row r="50" spans="1:43" ht="66" customHeight="1" x14ac:dyDescent="0.25">
      <c r="A50" s="14" t="s">
        <v>60</v>
      </c>
      <c r="B50" s="11" t="s">
        <v>58</v>
      </c>
      <c r="C50" s="6" t="s">
        <v>21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f t="shared" si="6"/>
        <v>0</v>
      </c>
      <c r="AL50" s="40">
        <f t="shared" si="6"/>
        <v>0</v>
      </c>
      <c r="AM50" s="40">
        <f t="shared" si="6"/>
        <v>0</v>
      </c>
      <c r="AN50" s="40">
        <f t="shared" si="6"/>
        <v>0</v>
      </c>
      <c r="AO50" s="40">
        <f t="shared" si="6"/>
        <v>0</v>
      </c>
      <c r="AP50" s="40">
        <f t="shared" si="6"/>
        <v>0</v>
      </c>
      <c r="AQ50" s="40">
        <f t="shared" si="6"/>
        <v>0</v>
      </c>
    </row>
    <row r="51" spans="1:43" ht="66" customHeight="1" x14ac:dyDescent="0.25">
      <c r="A51" s="14" t="s">
        <v>60</v>
      </c>
      <c r="B51" s="11" t="s">
        <v>61</v>
      </c>
      <c r="C51" s="6" t="s">
        <v>21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f t="shared" si="6"/>
        <v>0</v>
      </c>
      <c r="AL51" s="40">
        <f t="shared" si="6"/>
        <v>0</v>
      </c>
      <c r="AM51" s="40">
        <f t="shared" si="6"/>
        <v>0</v>
      </c>
      <c r="AN51" s="40">
        <f t="shared" si="6"/>
        <v>0</v>
      </c>
      <c r="AO51" s="40">
        <f t="shared" si="6"/>
        <v>0</v>
      </c>
      <c r="AP51" s="40">
        <f t="shared" si="6"/>
        <v>0</v>
      </c>
      <c r="AQ51" s="40">
        <f t="shared" si="6"/>
        <v>0</v>
      </c>
    </row>
    <row r="52" spans="1:43" ht="66" customHeight="1" x14ac:dyDescent="0.25">
      <c r="A52" s="14" t="s">
        <v>62</v>
      </c>
      <c r="B52" s="11" t="s">
        <v>63</v>
      </c>
      <c r="C52" s="6" t="s">
        <v>21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f t="shared" si="6"/>
        <v>0</v>
      </c>
      <c r="AL52" s="40">
        <f t="shared" si="6"/>
        <v>0</v>
      </c>
      <c r="AM52" s="40">
        <f t="shared" si="6"/>
        <v>0</v>
      </c>
      <c r="AN52" s="40">
        <f t="shared" si="6"/>
        <v>0</v>
      </c>
      <c r="AO52" s="40">
        <f t="shared" si="6"/>
        <v>0</v>
      </c>
      <c r="AP52" s="40">
        <f t="shared" si="6"/>
        <v>0</v>
      </c>
      <c r="AQ52" s="40">
        <f t="shared" si="6"/>
        <v>0</v>
      </c>
    </row>
    <row r="53" spans="1:43" ht="66" customHeight="1" x14ac:dyDescent="0.25">
      <c r="A53" s="14" t="s">
        <v>64</v>
      </c>
      <c r="B53" s="11" t="s">
        <v>65</v>
      </c>
      <c r="C53" s="6" t="s">
        <v>21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f t="shared" si="6"/>
        <v>0</v>
      </c>
      <c r="AL53" s="40">
        <f t="shared" si="6"/>
        <v>0</v>
      </c>
      <c r="AM53" s="40">
        <f t="shared" si="6"/>
        <v>0</v>
      </c>
      <c r="AN53" s="40">
        <f t="shared" si="6"/>
        <v>0</v>
      </c>
      <c r="AO53" s="40">
        <f t="shared" si="6"/>
        <v>0</v>
      </c>
      <c r="AP53" s="40">
        <f t="shared" si="6"/>
        <v>0</v>
      </c>
      <c r="AQ53" s="40">
        <f t="shared" si="6"/>
        <v>0</v>
      </c>
    </row>
    <row r="54" spans="1:43" ht="66" customHeight="1" x14ac:dyDescent="0.25">
      <c r="A54" s="14" t="s">
        <v>66</v>
      </c>
      <c r="B54" s="11" t="s">
        <v>67</v>
      </c>
      <c r="C54" s="6" t="s">
        <v>21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f t="shared" si="6"/>
        <v>0</v>
      </c>
      <c r="AL54" s="40">
        <f t="shared" si="6"/>
        <v>0</v>
      </c>
      <c r="AM54" s="40">
        <f t="shared" si="6"/>
        <v>0</v>
      </c>
      <c r="AN54" s="40">
        <f t="shared" si="6"/>
        <v>0</v>
      </c>
      <c r="AO54" s="40">
        <f t="shared" si="6"/>
        <v>0</v>
      </c>
      <c r="AP54" s="40">
        <f t="shared" si="6"/>
        <v>0</v>
      </c>
      <c r="AQ54" s="40">
        <f t="shared" si="6"/>
        <v>0</v>
      </c>
    </row>
    <row r="55" spans="1:43" ht="44.25" customHeight="1" x14ac:dyDescent="0.25">
      <c r="A55" s="14" t="s">
        <v>68</v>
      </c>
      <c r="B55" s="11" t="s">
        <v>69</v>
      </c>
      <c r="C55" s="6" t="s">
        <v>21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f>AC59</f>
        <v>20.538850293986421</v>
      </c>
      <c r="AD55" s="40">
        <v>0.65</v>
      </c>
      <c r="AE55" s="40">
        <v>0</v>
      </c>
      <c r="AF55" s="40">
        <v>4.5199999999999996</v>
      </c>
      <c r="AG55" s="40">
        <v>0</v>
      </c>
      <c r="AH55" s="40">
        <v>0</v>
      </c>
      <c r="AI55" s="40">
        <v>0</v>
      </c>
      <c r="AJ55" s="40">
        <v>0</v>
      </c>
      <c r="AK55" s="40">
        <f t="shared" si="6"/>
        <v>20.538850293986421</v>
      </c>
      <c r="AL55" s="40">
        <f t="shared" si="6"/>
        <v>0.65</v>
      </c>
      <c r="AM55" s="40">
        <f t="shared" si="6"/>
        <v>0</v>
      </c>
      <c r="AN55" s="40">
        <f t="shared" si="6"/>
        <v>4.5199999999999996</v>
      </c>
      <c r="AO55" s="40">
        <f t="shared" si="6"/>
        <v>0</v>
      </c>
      <c r="AP55" s="40">
        <f t="shared" si="6"/>
        <v>0</v>
      </c>
      <c r="AQ55" s="40">
        <f t="shared" si="6"/>
        <v>0</v>
      </c>
    </row>
    <row r="56" spans="1:43" ht="44.25" customHeight="1" x14ac:dyDescent="0.25">
      <c r="A56" s="14" t="s">
        <v>70</v>
      </c>
      <c r="B56" s="11" t="s">
        <v>71</v>
      </c>
      <c r="C56" s="6" t="s">
        <v>21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f t="shared" si="6"/>
        <v>0</v>
      </c>
      <c r="AL56" s="40">
        <f t="shared" si="6"/>
        <v>0</v>
      </c>
      <c r="AM56" s="40">
        <f t="shared" si="6"/>
        <v>0</v>
      </c>
      <c r="AN56" s="40">
        <f t="shared" si="6"/>
        <v>0</v>
      </c>
      <c r="AO56" s="40">
        <f t="shared" si="6"/>
        <v>0</v>
      </c>
      <c r="AP56" s="40">
        <f t="shared" si="6"/>
        <v>0</v>
      </c>
      <c r="AQ56" s="40">
        <f t="shared" si="6"/>
        <v>0</v>
      </c>
    </row>
    <row r="57" spans="1:43" ht="44.25" customHeight="1" x14ac:dyDescent="0.25">
      <c r="A57" s="14" t="s">
        <v>72</v>
      </c>
      <c r="B57" s="11" t="s">
        <v>73</v>
      </c>
      <c r="C57" s="6" t="s">
        <v>21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f t="shared" si="6"/>
        <v>0</v>
      </c>
      <c r="AL57" s="40">
        <f t="shared" si="6"/>
        <v>0</v>
      </c>
      <c r="AM57" s="40">
        <f t="shared" si="6"/>
        <v>0</v>
      </c>
      <c r="AN57" s="40">
        <f t="shared" si="6"/>
        <v>0</v>
      </c>
      <c r="AO57" s="40">
        <f t="shared" si="6"/>
        <v>0</v>
      </c>
      <c r="AP57" s="40">
        <f t="shared" si="6"/>
        <v>0</v>
      </c>
      <c r="AQ57" s="40">
        <f t="shared" si="6"/>
        <v>0</v>
      </c>
    </row>
    <row r="58" spans="1:43" ht="44.25" customHeight="1" x14ac:dyDescent="0.25">
      <c r="A58" s="14" t="s">
        <v>74</v>
      </c>
      <c r="B58" s="11" t="s">
        <v>75</v>
      </c>
      <c r="C58" s="6" t="s">
        <v>21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f t="shared" si="6"/>
        <v>0</v>
      </c>
      <c r="AL58" s="40">
        <f t="shared" si="6"/>
        <v>0</v>
      </c>
      <c r="AM58" s="40">
        <f t="shared" si="6"/>
        <v>0</v>
      </c>
      <c r="AN58" s="40">
        <f t="shared" si="6"/>
        <v>0</v>
      </c>
      <c r="AO58" s="40">
        <f t="shared" si="6"/>
        <v>0</v>
      </c>
      <c r="AP58" s="40">
        <f t="shared" si="6"/>
        <v>0</v>
      </c>
      <c r="AQ58" s="40">
        <f t="shared" si="6"/>
        <v>0</v>
      </c>
    </row>
    <row r="59" spans="1:43" ht="44.25" customHeight="1" x14ac:dyDescent="0.25">
      <c r="A59" s="10" t="s">
        <v>76</v>
      </c>
      <c r="B59" s="11" t="s">
        <v>77</v>
      </c>
      <c r="C59" s="6" t="s">
        <v>21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f>AC60</f>
        <v>20.538850293986421</v>
      </c>
      <c r="AD59" s="40">
        <v>0.65</v>
      </c>
      <c r="AE59" s="40">
        <v>0</v>
      </c>
      <c r="AF59" s="40">
        <v>4.5199999999999996</v>
      </c>
      <c r="AG59" s="40">
        <v>0</v>
      </c>
      <c r="AH59" s="40">
        <v>0</v>
      </c>
      <c r="AI59" s="40">
        <v>0</v>
      </c>
      <c r="AJ59" s="40">
        <v>0</v>
      </c>
      <c r="AK59" s="40">
        <f t="shared" si="6"/>
        <v>20.538850293986421</v>
      </c>
      <c r="AL59" s="40">
        <f t="shared" si="6"/>
        <v>0.65</v>
      </c>
      <c r="AM59" s="40">
        <f t="shared" si="6"/>
        <v>0</v>
      </c>
      <c r="AN59" s="40">
        <f t="shared" si="6"/>
        <v>4.5199999999999996</v>
      </c>
      <c r="AO59" s="40">
        <f t="shared" si="6"/>
        <v>0</v>
      </c>
      <c r="AP59" s="40">
        <f t="shared" si="6"/>
        <v>0</v>
      </c>
      <c r="AQ59" s="40">
        <f t="shared" si="6"/>
        <v>0</v>
      </c>
    </row>
    <row r="60" spans="1:43" x14ac:dyDescent="0.25">
      <c r="A60" s="14" t="s">
        <v>78</v>
      </c>
      <c r="B60" s="11" t="s">
        <v>79</v>
      </c>
      <c r="C60" s="6" t="s">
        <v>21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f>AC65</f>
        <v>20.538850293986421</v>
      </c>
      <c r="AD60" s="40">
        <v>0.65</v>
      </c>
      <c r="AE60" s="40">
        <v>0</v>
      </c>
      <c r="AF60" s="40">
        <v>4.5199999999999996</v>
      </c>
      <c r="AG60" s="40">
        <v>0</v>
      </c>
      <c r="AH60" s="40">
        <v>0</v>
      </c>
      <c r="AI60" s="40">
        <v>0</v>
      </c>
      <c r="AJ60" s="40">
        <v>0</v>
      </c>
      <c r="AK60" s="40">
        <f t="shared" si="6"/>
        <v>20.538850293986421</v>
      </c>
      <c r="AL60" s="40">
        <f t="shared" si="6"/>
        <v>0.65</v>
      </c>
      <c r="AM60" s="40">
        <f t="shared" si="6"/>
        <v>0</v>
      </c>
      <c r="AN60" s="40">
        <f t="shared" si="6"/>
        <v>4.5199999999999996</v>
      </c>
      <c r="AO60" s="40">
        <f t="shared" si="6"/>
        <v>0</v>
      </c>
      <c r="AP60" s="40">
        <f t="shared" si="6"/>
        <v>0</v>
      </c>
      <c r="AQ60" s="40">
        <f t="shared" si="6"/>
        <v>0</v>
      </c>
    </row>
    <row r="61" spans="1:43" ht="77.25" customHeight="1" x14ac:dyDescent="0.25">
      <c r="A61" s="6" t="s">
        <v>78</v>
      </c>
      <c r="B61" s="15" t="s">
        <v>82</v>
      </c>
      <c r="C61" s="40" t="s">
        <v>211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f t="shared" si="6"/>
        <v>0</v>
      </c>
      <c r="AL61" s="40">
        <f t="shared" si="6"/>
        <v>0</v>
      </c>
      <c r="AM61" s="40">
        <f t="shared" si="6"/>
        <v>0</v>
      </c>
      <c r="AN61" s="40">
        <f t="shared" si="6"/>
        <v>0</v>
      </c>
      <c r="AO61" s="40">
        <f t="shared" si="6"/>
        <v>0</v>
      </c>
      <c r="AP61" s="40">
        <f t="shared" si="6"/>
        <v>0</v>
      </c>
      <c r="AQ61" s="40">
        <f t="shared" si="6"/>
        <v>0</v>
      </c>
    </row>
    <row r="62" spans="1:43" ht="79.5" customHeight="1" x14ac:dyDescent="0.25">
      <c r="A62" s="6" t="s">
        <v>78</v>
      </c>
      <c r="B62" s="15" t="s">
        <v>83</v>
      </c>
      <c r="C62" s="40" t="s">
        <v>212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v>0</v>
      </c>
      <c r="AD62" s="40">
        <v>0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f t="shared" si="6"/>
        <v>0</v>
      </c>
      <c r="AL62" s="40">
        <f t="shared" si="6"/>
        <v>0</v>
      </c>
      <c r="AM62" s="40">
        <f t="shared" si="6"/>
        <v>0</v>
      </c>
      <c r="AN62" s="40">
        <f t="shared" si="6"/>
        <v>0</v>
      </c>
      <c r="AO62" s="40">
        <f t="shared" si="6"/>
        <v>0</v>
      </c>
      <c r="AP62" s="40">
        <f t="shared" si="6"/>
        <v>0</v>
      </c>
      <c r="AQ62" s="40">
        <f t="shared" si="6"/>
        <v>0</v>
      </c>
    </row>
    <row r="63" spans="1:43" ht="79.5" customHeight="1" x14ac:dyDescent="0.25">
      <c r="A63" s="6" t="s">
        <v>78</v>
      </c>
      <c r="B63" s="15" t="s">
        <v>84</v>
      </c>
      <c r="C63" s="40" t="s">
        <v>213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f t="shared" si="6"/>
        <v>0</v>
      </c>
      <c r="AL63" s="40">
        <f t="shared" si="6"/>
        <v>0</v>
      </c>
      <c r="AM63" s="40">
        <f t="shared" si="6"/>
        <v>0</v>
      </c>
      <c r="AN63" s="40">
        <f t="shared" si="6"/>
        <v>0</v>
      </c>
      <c r="AO63" s="40">
        <f t="shared" si="6"/>
        <v>0</v>
      </c>
      <c r="AP63" s="40">
        <f t="shared" si="6"/>
        <v>0</v>
      </c>
      <c r="AQ63" s="40">
        <f t="shared" si="6"/>
        <v>0</v>
      </c>
    </row>
    <row r="64" spans="1:43" ht="81" customHeight="1" x14ac:dyDescent="0.25">
      <c r="A64" s="6" t="s">
        <v>78</v>
      </c>
      <c r="B64" s="15" t="s">
        <v>85</v>
      </c>
      <c r="C64" s="40" t="s">
        <v>86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f t="shared" si="6"/>
        <v>0</v>
      </c>
      <c r="AL64" s="40">
        <f t="shared" si="6"/>
        <v>0</v>
      </c>
      <c r="AM64" s="40">
        <f t="shared" si="6"/>
        <v>0</v>
      </c>
      <c r="AN64" s="40">
        <f t="shared" si="6"/>
        <v>0</v>
      </c>
      <c r="AO64" s="40">
        <f t="shared" si="6"/>
        <v>0</v>
      </c>
      <c r="AP64" s="40">
        <f t="shared" si="6"/>
        <v>0</v>
      </c>
      <c r="AQ64" s="40">
        <f t="shared" si="6"/>
        <v>0</v>
      </c>
    </row>
    <row r="65" spans="1:43" ht="111" customHeight="1" x14ac:dyDescent="0.25">
      <c r="A65" s="6" t="s">
        <v>78</v>
      </c>
      <c r="B65" s="15" t="s">
        <v>128</v>
      </c>
      <c r="C65" s="40" t="s">
        <v>87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20.538850293986421</v>
      </c>
      <c r="AD65" s="40">
        <v>0.65</v>
      </c>
      <c r="AE65" s="40">
        <v>0</v>
      </c>
      <c r="AF65" s="40">
        <v>4.5199999999999996</v>
      </c>
      <c r="AG65" s="40">
        <v>0</v>
      </c>
      <c r="AH65" s="40">
        <v>0</v>
      </c>
      <c r="AI65" s="40">
        <v>0</v>
      </c>
      <c r="AJ65" s="40">
        <v>0</v>
      </c>
      <c r="AK65" s="40">
        <f t="shared" si="6"/>
        <v>20.538850293986421</v>
      </c>
      <c r="AL65" s="40">
        <f t="shared" si="6"/>
        <v>0.65</v>
      </c>
      <c r="AM65" s="40">
        <f t="shared" si="6"/>
        <v>0</v>
      </c>
      <c r="AN65" s="40">
        <f t="shared" si="6"/>
        <v>4.5199999999999996</v>
      </c>
      <c r="AO65" s="40">
        <f t="shared" si="6"/>
        <v>0</v>
      </c>
      <c r="AP65" s="40">
        <f t="shared" si="6"/>
        <v>0</v>
      </c>
      <c r="AQ65" s="40">
        <f t="shared" si="6"/>
        <v>0</v>
      </c>
    </row>
    <row r="66" spans="1:43" ht="82.5" customHeight="1" x14ac:dyDescent="0.25">
      <c r="A66" s="6" t="s">
        <v>78</v>
      </c>
      <c r="B66" s="15" t="s">
        <v>88</v>
      </c>
      <c r="C66" s="40" t="s">
        <v>89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f t="shared" si="6"/>
        <v>0</v>
      </c>
      <c r="AL66" s="40">
        <f t="shared" si="6"/>
        <v>0</v>
      </c>
      <c r="AM66" s="40">
        <f t="shared" si="6"/>
        <v>0</v>
      </c>
      <c r="AN66" s="40">
        <f t="shared" si="6"/>
        <v>0</v>
      </c>
      <c r="AO66" s="40">
        <f t="shared" si="6"/>
        <v>0</v>
      </c>
      <c r="AP66" s="40">
        <f t="shared" si="6"/>
        <v>0</v>
      </c>
      <c r="AQ66" s="40">
        <f t="shared" si="6"/>
        <v>0</v>
      </c>
    </row>
    <row r="67" spans="1:43" ht="87.75" customHeight="1" x14ac:dyDescent="0.25">
      <c r="A67" s="6" t="s">
        <v>78</v>
      </c>
      <c r="B67" s="15" t="s">
        <v>160</v>
      </c>
      <c r="C67" s="40" t="s">
        <v>214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f t="shared" si="6"/>
        <v>0</v>
      </c>
      <c r="AL67" s="40">
        <f t="shared" si="6"/>
        <v>0</v>
      </c>
      <c r="AM67" s="40">
        <f t="shared" ref="AM67:AQ69" si="18">G67+O67+W67+AE67</f>
        <v>0</v>
      </c>
      <c r="AN67" s="40">
        <f t="shared" si="18"/>
        <v>0</v>
      </c>
      <c r="AO67" s="40">
        <f t="shared" si="18"/>
        <v>0</v>
      </c>
      <c r="AP67" s="40">
        <f t="shared" si="18"/>
        <v>0</v>
      </c>
      <c r="AQ67" s="40">
        <f t="shared" si="18"/>
        <v>0</v>
      </c>
    </row>
    <row r="68" spans="1:43" ht="33" customHeight="1" x14ac:dyDescent="0.25">
      <c r="A68" s="14" t="s">
        <v>90</v>
      </c>
      <c r="B68" s="11" t="s">
        <v>91</v>
      </c>
      <c r="C68" s="6" t="s">
        <v>21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0</v>
      </c>
      <c r="AD68" s="40">
        <v>0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f t="shared" ref="AK68:AL69" si="19">E68+M68+U68+AC68</f>
        <v>0</v>
      </c>
      <c r="AL68" s="40">
        <f t="shared" si="19"/>
        <v>0</v>
      </c>
      <c r="AM68" s="40">
        <f t="shared" si="18"/>
        <v>0</v>
      </c>
      <c r="AN68" s="40">
        <f t="shared" si="18"/>
        <v>0</v>
      </c>
      <c r="AO68" s="40">
        <f t="shared" si="18"/>
        <v>0</v>
      </c>
      <c r="AP68" s="40">
        <f t="shared" si="18"/>
        <v>0</v>
      </c>
      <c r="AQ68" s="40">
        <f t="shared" si="18"/>
        <v>0</v>
      </c>
    </row>
    <row r="69" spans="1:43" ht="33" customHeight="1" x14ac:dyDescent="0.25">
      <c r="A69" s="14" t="s">
        <v>92</v>
      </c>
      <c r="B69" s="11" t="s">
        <v>93</v>
      </c>
      <c r="C69" s="6" t="s">
        <v>21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f t="shared" si="19"/>
        <v>0</v>
      </c>
      <c r="AL69" s="40">
        <f t="shared" si="19"/>
        <v>0</v>
      </c>
      <c r="AM69" s="40">
        <f t="shared" si="18"/>
        <v>0</v>
      </c>
      <c r="AN69" s="40">
        <f t="shared" si="18"/>
        <v>0</v>
      </c>
      <c r="AO69" s="40">
        <f t="shared" si="18"/>
        <v>0</v>
      </c>
      <c r="AP69" s="40">
        <f t="shared" si="18"/>
        <v>0</v>
      </c>
      <c r="AQ69" s="40">
        <f t="shared" si="18"/>
        <v>0</v>
      </c>
    </row>
    <row r="70" spans="1:43" ht="33" customHeight="1" x14ac:dyDescent="0.25">
      <c r="A70" s="14" t="s">
        <v>94</v>
      </c>
      <c r="B70" s="11" t="s">
        <v>95</v>
      </c>
      <c r="C70" s="6" t="s">
        <v>21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</row>
    <row r="71" spans="1:43" ht="33" customHeight="1" x14ac:dyDescent="0.25">
      <c r="A71" s="14" t="s">
        <v>96</v>
      </c>
      <c r="B71" s="11" t="s">
        <v>97</v>
      </c>
      <c r="C71" s="6" t="s">
        <v>21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</row>
    <row r="72" spans="1:43" ht="33" customHeight="1" x14ac:dyDescent="0.25">
      <c r="A72" s="14" t="s">
        <v>98</v>
      </c>
      <c r="B72" s="11" t="s">
        <v>99</v>
      </c>
      <c r="C72" s="6" t="s">
        <v>21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</row>
    <row r="73" spans="1:43" ht="33" customHeight="1" x14ac:dyDescent="0.25">
      <c r="A73" s="14" t="s">
        <v>100</v>
      </c>
      <c r="B73" s="11" t="s">
        <v>101</v>
      </c>
      <c r="C73" s="6" t="s">
        <v>21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</row>
    <row r="74" spans="1:43" ht="33" customHeight="1" x14ac:dyDescent="0.25">
      <c r="A74" s="14" t="s">
        <v>102</v>
      </c>
      <c r="B74" s="11" t="s">
        <v>103</v>
      </c>
      <c r="C74" s="6" t="s">
        <v>21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</row>
    <row r="75" spans="1:43" ht="33" customHeight="1" x14ac:dyDescent="0.25">
      <c r="A75" s="14" t="s">
        <v>104</v>
      </c>
      <c r="B75" s="11" t="s">
        <v>105</v>
      </c>
      <c r="C75" s="6" t="s">
        <v>21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</row>
    <row r="76" spans="1:43" ht="33" customHeight="1" x14ac:dyDescent="0.25">
      <c r="A76" s="14" t="s">
        <v>106</v>
      </c>
      <c r="B76" s="11" t="s">
        <v>107</v>
      </c>
      <c r="C76" s="6" t="s">
        <v>21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</row>
    <row r="77" spans="1:43" ht="33" customHeight="1" x14ac:dyDescent="0.25">
      <c r="A77" s="14" t="s">
        <v>108</v>
      </c>
      <c r="B77" s="11" t="s">
        <v>109</v>
      </c>
      <c r="C77" s="6" t="s">
        <v>21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</row>
    <row r="78" spans="1:43" ht="38.25" customHeight="1" x14ac:dyDescent="0.25">
      <c r="A78" s="14" t="s">
        <v>110</v>
      </c>
      <c r="B78" s="11" t="s">
        <v>111</v>
      </c>
      <c r="C78" s="6" t="s">
        <v>21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</row>
    <row r="79" spans="1:43" ht="38.25" customHeight="1" x14ac:dyDescent="0.25">
      <c r="A79" s="14" t="s">
        <v>112</v>
      </c>
      <c r="B79" s="11" t="s">
        <v>113</v>
      </c>
      <c r="C79" s="6" t="s">
        <v>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</row>
    <row r="80" spans="1:43" ht="38.25" customHeight="1" x14ac:dyDescent="0.25">
      <c r="A80" s="14" t="s">
        <v>114</v>
      </c>
      <c r="B80" s="11" t="s">
        <v>115</v>
      </c>
      <c r="C80" s="6" t="s">
        <v>21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</row>
    <row r="81" spans="1:43" ht="38.25" customHeight="1" x14ac:dyDescent="0.25">
      <c r="A81" s="14" t="s">
        <v>116</v>
      </c>
      <c r="B81" s="11" t="s">
        <v>117</v>
      </c>
      <c r="C81" s="6" t="s">
        <v>21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</row>
    <row r="82" spans="1:43" ht="38.25" customHeight="1" x14ac:dyDescent="0.25">
      <c r="A82" s="14" t="s">
        <v>118</v>
      </c>
      <c r="B82" s="11" t="s">
        <v>119</v>
      </c>
      <c r="C82" s="6" t="s">
        <v>21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</row>
    <row r="83" spans="1:43" ht="38.25" customHeight="1" x14ac:dyDescent="0.25">
      <c r="A83" s="14" t="s">
        <v>120</v>
      </c>
      <c r="B83" s="11" t="s">
        <v>121</v>
      </c>
      <c r="C83" s="6" t="s">
        <v>21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</row>
    <row r="84" spans="1:43" ht="38.25" customHeight="1" x14ac:dyDescent="0.25">
      <c r="A84" s="14" t="s">
        <v>122</v>
      </c>
      <c r="B84" s="11" t="s">
        <v>123</v>
      </c>
      <c r="C84" s="6" t="s">
        <v>21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</row>
    <row r="85" spans="1:43" ht="38.25" customHeight="1" x14ac:dyDescent="0.25">
      <c r="A85" s="14" t="s">
        <v>124</v>
      </c>
      <c r="B85" s="21" t="s">
        <v>125</v>
      </c>
      <c r="C85" s="6" t="s">
        <v>21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</row>
    <row r="86" spans="1:43" ht="38.25" customHeight="1" x14ac:dyDescent="0.25">
      <c r="A86" s="14" t="s">
        <v>126</v>
      </c>
      <c r="B86" s="21" t="s">
        <v>127</v>
      </c>
      <c r="C86" s="6" t="s">
        <v>21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</row>
  </sheetData>
  <mergeCells count="17">
    <mergeCell ref="E14:K14"/>
    <mergeCell ref="A9:AM9"/>
    <mergeCell ref="A10:AM10"/>
    <mergeCell ref="A11:AM11"/>
    <mergeCell ref="M14:S14"/>
    <mergeCell ref="U14:AA14"/>
    <mergeCell ref="AC14:AI14"/>
    <mergeCell ref="AK14:AQ14"/>
    <mergeCell ref="A12:A15"/>
    <mergeCell ref="B12:B15"/>
    <mergeCell ref="C12:C15"/>
    <mergeCell ref="D12:AQ12"/>
    <mergeCell ref="D13:K13"/>
    <mergeCell ref="L13:S13"/>
    <mergeCell ref="T13:AA13"/>
    <mergeCell ref="AB13:AI13"/>
    <mergeCell ref="AJ13:AQ13"/>
  </mergeCells>
  <pageMargins left="0.51181102362204722" right="0.11811023622047245" top="0.55118110236220474" bottom="0.39370078740157483" header="0" footer="0"/>
  <pageSetup paperSize="8" scale="2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Q88"/>
  <sheetViews>
    <sheetView view="pageBreakPreview" zoomScale="55" zoomScaleNormal="55" zoomScaleSheetLayoutView="55" workbookViewId="0">
      <selection activeCell="A18" sqref="A18:XFD18"/>
    </sheetView>
  </sheetViews>
  <sheetFormatPr defaultColWidth="9" defaultRowHeight="15.75" x14ac:dyDescent="0.25"/>
  <cols>
    <col min="1" max="1" width="11.625" style="30" customWidth="1"/>
    <col min="2" max="2" width="83.5" style="30" customWidth="1"/>
    <col min="3" max="3" width="21.875" style="30" customWidth="1"/>
    <col min="4" max="4" width="13.5" style="30" customWidth="1"/>
    <col min="5" max="5" width="12" style="30" customWidth="1"/>
    <col min="6" max="6" width="13.125" style="30" customWidth="1"/>
    <col min="7" max="7" width="12" style="30" customWidth="1"/>
    <col min="8" max="8" width="10.75" style="30" customWidth="1"/>
    <col min="9" max="10" width="10.625" style="30" customWidth="1"/>
    <col min="11" max="11" width="11.875" style="30" customWidth="1"/>
    <col min="12" max="12" width="13.375" style="30" customWidth="1"/>
    <col min="13" max="13" width="10.125" style="30" customWidth="1"/>
    <col min="14" max="14" width="10.625" style="30" customWidth="1"/>
    <col min="15" max="15" width="14.25" style="30" customWidth="1"/>
    <col min="16" max="16" width="12.25" style="30" customWidth="1"/>
    <col min="17" max="18" width="10.625" style="30" customWidth="1"/>
    <col min="19" max="19" width="12.625" style="30" customWidth="1"/>
    <col min="20" max="20" width="15" style="30" customWidth="1"/>
    <col min="21" max="21" width="11.25" style="30" customWidth="1"/>
    <col min="22" max="22" width="10.625" style="30" customWidth="1"/>
    <col min="23" max="23" width="15.375" style="30" customWidth="1"/>
    <col min="24" max="24" width="12.375" style="30" customWidth="1"/>
    <col min="25" max="26" width="12.625" style="30" customWidth="1"/>
    <col min="27" max="27" width="10.375" style="30" customWidth="1"/>
    <col min="28" max="28" width="13.125" style="30" customWidth="1"/>
    <col min="29" max="29" width="13" style="30" customWidth="1"/>
    <col min="30" max="30" width="10" style="30" customWidth="1"/>
    <col min="31" max="31" width="10.375" style="30" customWidth="1"/>
    <col min="32" max="32" width="9.75" style="30" customWidth="1"/>
    <col min="33" max="34" width="12.625" style="30" customWidth="1"/>
    <col min="35" max="35" width="14.5" style="30" customWidth="1"/>
    <col min="36" max="36" width="12.5" style="30" customWidth="1"/>
    <col min="37" max="37" width="12" style="30" customWidth="1"/>
    <col min="38" max="38" width="11.5" style="30" customWidth="1"/>
    <col min="39" max="39" width="10.5" style="30" customWidth="1"/>
    <col min="40" max="40" width="8" style="30" customWidth="1"/>
    <col min="41" max="42" width="11" style="30" customWidth="1"/>
    <col min="43" max="43" width="12" style="30" customWidth="1"/>
    <col min="44" max="16384" width="9" style="30"/>
  </cols>
  <sheetData>
    <row r="1" spans="1:43" ht="18.75" x14ac:dyDescent="0.25">
      <c r="AQ1" s="17" t="s">
        <v>397</v>
      </c>
    </row>
    <row r="2" spans="1:43" ht="18.75" x14ac:dyDescent="0.3">
      <c r="AQ2" s="4" t="s">
        <v>191</v>
      </c>
    </row>
    <row r="3" spans="1:43" ht="18.75" x14ac:dyDescent="0.3">
      <c r="AQ3" s="4"/>
    </row>
    <row r="4" spans="1:43" ht="18.75" x14ac:dyDescent="0.3">
      <c r="AQ4" s="4"/>
    </row>
    <row r="5" spans="1:43" ht="18.75" x14ac:dyDescent="0.3">
      <c r="AQ5" s="4"/>
    </row>
    <row r="6" spans="1:43" ht="18.75" x14ac:dyDescent="0.3">
      <c r="AQ6" s="4"/>
    </row>
    <row r="7" spans="1:43" ht="18.75" x14ac:dyDescent="0.3">
      <c r="AQ7" s="4"/>
    </row>
    <row r="8" spans="1:43" ht="18.75" x14ac:dyDescent="0.3">
      <c r="AQ8" s="4"/>
    </row>
    <row r="9" spans="1:43" ht="18.75" x14ac:dyDescent="0.3">
      <c r="AQ9" s="4"/>
    </row>
    <row r="10" spans="1:43" ht="18.75" x14ac:dyDescent="0.3">
      <c r="AQ10" s="4"/>
    </row>
    <row r="11" spans="1:43" ht="96.75" customHeight="1" x14ac:dyDescent="0.3">
      <c r="A11" s="181" t="s">
        <v>395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A11" s="182"/>
      <c r="AB11" s="182"/>
      <c r="AC11" s="182"/>
      <c r="AD11" s="182"/>
      <c r="AE11" s="182"/>
      <c r="AF11" s="182"/>
      <c r="AG11" s="182"/>
      <c r="AH11" s="182"/>
      <c r="AI11" s="182"/>
      <c r="AJ11" s="182"/>
      <c r="AK11" s="182"/>
      <c r="AL11" s="182"/>
      <c r="AM11" s="182"/>
      <c r="AN11" s="82"/>
      <c r="AO11" s="82"/>
      <c r="AP11" s="82"/>
      <c r="AQ11" s="82"/>
    </row>
    <row r="12" spans="1:43" ht="18.75" x14ac:dyDescent="0.25">
      <c r="A12" s="140" t="s">
        <v>188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24"/>
      <c r="AO12" s="24"/>
      <c r="AP12" s="24"/>
      <c r="AQ12" s="24"/>
    </row>
    <row r="13" spans="1:43" ht="18.75" x14ac:dyDescent="0.25">
      <c r="A13" s="141" t="s">
        <v>17</v>
      </c>
      <c r="B13" s="141"/>
      <c r="C13" s="141"/>
      <c r="D13" s="141"/>
      <c r="E13" s="141"/>
      <c r="F13" s="141"/>
      <c r="G13" s="141"/>
      <c r="H13" s="141"/>
      <c r="I13" s="141"/>
      <c r="J13" s="141"/>
      <c r="K13" s="141"/>
      <c r="L13" s="141"/>
      <c r="M13" s="141"/>
      <c r="N13" s="141"/>
      <c r="O13" s="141"/>
      <c r="P13" s="141"/>
      <c r="Q13" s="141"/>
      <c r="R13" s="141"/>
      <c r="S13" s="141"/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5"/>
      <c r="AO13" s="5"/>
      <c r="AP13" s="5"/>
      <c r="AQ13" s="5"/>
    </row>
    <row r="14" spans="1:43" ht="19.5" customHeight="1" x14ac:dyDescent="0.25">
      <c r="A14" s="170" t="s">
        <v>10</v>
      </c>
      <c r="B14" s="170" t="s">
        <v>6</v>
      </c>
      <c r="C14" s="170" t="s">
        <v>222</v>
      </c>
      <c r="D14" s="178" t="s">
        <v>354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80"/>
    </row>
    <row r="15" spans="1:43" ht="43.5" customHeight="1" x14ac:dyDescent="0.25">
      <c r="A15" s="171"/>
      <c r="B15" s="171"/>
      <c r="C15" s="171"/>
      <c r="D15" s="178" t="s">
        <v>355</v>
      </c>
      <c r="E15" s="179"/>
      <c r="F15" s="179"/>
      <c r="G15" s="179"/>
      <c r="H15" s="179"/>
      <c r="I15" s="179"/>
      <c r="J15" s="179"/>
      <c r="K15" s="180"/>
      <c r="L15" s="178" t="s">
        <v>356</v>
      </c>
      <c r="M15" s="179"/>
      <c r="N15" s="179"/>
      <c r="O15" s="179"/>
      <c r="P15" s="179"/>
      <c r="Q15" s="179"/>
      <c r="R15" s="179"/>
      <c r="S15" s="180"/>
      <c r="T15" s="178" t="s">
        <v>357</v>
      </c>
      <c r="U15" s="179"/>
      <c r="V15" s="179"/>
      <c r="W15" s="179"/>
      <c r="X15" s="179"/>
      <c r="Y15" s="179"/>
      <c r="Z15" s="179"/>
      <c r="AA15" s="180"/>
      <c r="AB15" s="178" t="s">
        <v>358</v>
      </c>
      <c r="AC15" s="179"/>
      <c r="AD15" s="179"/>
      <c r="AE15" s="179"/>
      <c r="AF15" s="179"/>
      <c r="AG15" s="179"/>
      <c r="AH15" s="179"/>
      <c r="AI15" s="180"/>
      <c r="AJ15" s="175" t="s">
        <v>393</v>
      </c>
      <c r="AK15" s="176"/>
      <c r="AL15" s="176"/>
      <c r="AM15" s="176"/>
      <c r="AN15" s="176"/>
      <c r="AO15" s="176"/>
      <c r="AP15" s="176"/>
      <c r="AQ15" s="177"/>
    </row>
    <row r="16" spans="1:43" ht="56.45" customHeight="1" x14ac:dyDescent="0.25">
      <c r="A16" s="171"/>
      <c r="B16" s="171"/>
      <c r="C16" s="171"/>
      <c r="D16" s="75" t="s">
        <v>299</v>
      </c>
      <c r="E16" s="178" t="s">
        <v>300</v>
      </c>
      <c r="F16" s="179"/>
      <c r="G16" s="179"/>
      <c r="H16" s="179"/>
      <c r="I16" s="179"/>
      <c r="J16" s="179"/>
      <c r="K16" s="180"/>
      <c r="L16" s="75" t="s">
        <v>299</v>
      </c>
      <c r="M16" s="175" t="s">
        <v>300</v>
      </c>
      <c r="N16" s="176"/>
      <c r="O16" s="176"/>
      <c r="P16" s="176"/>
      <c r="Q16" s="176"/>
      <c r="R16" s="176"/>
      <c r="S16" s="177"/>
      <c r="T16" s="75" t="s">
        <v>299</v>
      </c>
      <c r="U16" s="175" t="s">
        <v>300</v>
      </c>
      <c r="V16" s="176"/>
      <c r="W16" s="176"/>
      <c r="X16" s="176"/>
      <c r="Y16" s="176"/>
      <c r="Z16" s="176"/>
      <c r="AA16" s="177"/>
      <c r="AB16" s="75" t="s">
        <v>299</v>
      </c>
      <c r="AC16" s="175" t="s">
        <v>300</v>
      </c>
      <c r="AD16" s="176"/>
      <c r="AE16" s="176"/>
      <c r="AF16" s="176"/>
      <c r="AG16" s="176"/>
      <c r="AH16" s="176"/>
      <c r="AI16" s="177"/>
      <c r="AJ16" s="75" t="s">
        <v>299</v>
      </c>
      <c r="AK16" s="175" t="s">
        <v>300</v>
      </c>
      <c r="AL16" s="176"/>
      <c r="AM16" s="176"/>
      <c r="AN16" s="176"/>
      <c r="AO16" s="176"/>
      <c r="AP16" s="176"/>
      <c r="AQ16" s="177"/>
    </row>
    <row r="17" spans="1:43" ht="87.75" customHeight="1" x14ac:dyDescent="0.25">
      <c r="A17" s="172"/>
      <c r="B17" s="172"/>
      <c r="C17" s="172"/>
      <c r="D17" s="6" t="s">
        <v>301</v>
      </c>
      <c r="E17" s="6" t="s">
        <v>301</v>
      </c>
      <c r="F17" s="75" t="s">
        <v>302</v>
      </c>
      <c r="G17" s="75" t="s">
        <v>303</v>
      </c>
      <c r="H17" s="75" t="s">
        <v>304</v>
      </c>
      <c r="I17" s="75" t="s">
        <v>305</v>
      </c>
      <c r="J17" s="75" t="s">
        <v>306</v>
      </c>
      <c r="K17" s="75" t="s">
        <v>359</v>
      </c>
      <c r="L17" s="6" t="s">
        <v>301</v>
      </c>
      <c r="M17" s="6" t="s">
        <v>301</v>
      </c>
      <c r="N17" s="75" t="s">
        <v>302</v>
      </c>
      <c r="O17" s="75" t="s">
        <v>303</v>
      </c>
      <c r="P17" s="75" t="s">
        <v>304</v>
      </c>
      <c r="Q17" s="75" t="s">
        <v>305</v>
      </c>
      <c r="R17" s="75" t="s">
        <v>306</v>
      </c>
      <c r="S17" s="75" t="s">
        <v>359</v>
      </c>
      <c r="T17" s="6" t="s">
        <v>301</v>
      </c>
      <c r="U17" s="6" t="s">
        <v>301</v>
      </c>
      <c r="V17" s="75" t="s">
        <v>302</v>
      </c>
      <c r="W17" s="75" t="s">
        <v>303</v>
      </c>
      <c r="X17" s="75" t="s">
        <v>304</v>
      </c>
      <c r="Y17" s="75" t="s">
        <v>305</v>
      </c>
      <c r="Z17" s="75" t="s">
        <v>306</v>
      </c>
      <c r="AA17" s="75" t="s">
        <v>359</v>
      </c>
      <c r="AB17" s="6" t="s">
        <v>301</v>
      </c>
      <c r="AC17" s="6" t="s">
        <v>301</v>
      </c>
      <c r="AD17" s="75" t="s">
        <v>302</v>
      </c>
      <c r="AE17" s="75" t="s">
        <v>303</v>
      </c>
      <c r="AF17" s="75" t="s">
        <v>304</v>
      </c>
      <c r="AG17" s="75" t="s">
        <v>305</v>
      </c>
      <c r="AH17" s="75" t="s">
        <v>306</v>
      </c>
      <c r="AI17" s="75" t="s">
        <v>359</v>
      </c>
      <c r="AJ17" s="6" t="s">
        <v>301</v>
      </c>
      <c r="AK17" s="6" t="s">
        <v>301</v>
      </c>
      <c r="AL17" s="75" t="s">
        <v>302</v>
      </c>
      <c r="AM17" s="75" t="s">
        <v>303</v>
      </c>
      <c r="AN17" s="75" t="s">
        <v>304</v>
      </c>
      <c r="AO17" s="75" t="s">
        <v>305</v>
      </c>
      <c r="AP17" s="75" t="s">
        <v>306</v>
      </c>
      <c r="AQ17" s="75" t="s">
        <v>359</v>
      </c>
    </row>
    <row r="18" spans="1:43" x14ac:dyDescent="0.25">
      <c r="A18" s="77">
        <v>1</v>
      </c>
      <c r="B18" s="77">
        <v>2</v>
      </c>
      <c r="C18" s="77">
        <v>3</v>
      </c>
      <c r="D18" s="78" t="s">
        <v>360</v>
      </c>
      <c r="E18" s="78" t="s">
        <v>361</v>
      </c>
      <c r="F18" s="78" t="s">
        <v>362</v>
      </c>
      <c r="G18" s="78" t="s">
        <v>363</v>
      </c>
      <c r="H18" s="78" t="s">
        <v>364</v>
      </c>
      <c r="I18" s="78" t="s">
        <v>365</v>
      </c>
      <c r="J18" s="78" t="s">
        <v>366</v>
      </c>
      <c r="K18" s="78" t="s">
        <v>367</v>
      </c>
      <c r="L18" s="78" t="s">
        <v>286</v>
      </c>
      <c r="M18" s="78" t="s">
        <v>287</v>
      </c>
      <c r="N18" s="78" t="s">
        <v>368</v>
      </c>
      <c r="O18" s="78" t="s">
        <v>369</v>
      </c>
      <c r="P18" s="78" t="s">
        <v>370</v>
      </c>
      <c r="Q18" s="78" t="s">
        <v>371</v>
      </c>
      <c r="R18" s="78" t="s">
        <v>372</v>
      </c>
      <c r="S18" s="78" t="s">
        <v>373</v>
      </c>
      <c r="T18" s="78" t="s">
        <v>374</v>
      </c>
      <c r="U18" s="78" t="s">
        <v>375</v>
      </c>
      <c r="V18" s="78" t="s">
        <v>376</v>
      </c>
      <c r="W18" s="78" t="s">
        <v>377</v>
      </c>
      <c r="X18" s="78" t="s">
        <v>378</v>
      </c>
      <c r="Y18" s="78" t="s">
        <v>379</v>
      </c>
      <c r="Z18" s="78" t="s">
        <v>380</v>
      </c>
      <c r="AA18" s="78" t="s">
        <v>381</v>
      </c>
      <c r="AB18" s="78" t="s">
        <v>288</v>
      </c>
      <c r="AC18" s="78" t="s">
        <v>289</v>
      </c>
      <c r="AD18" s="78" t="s">
        <v>382</v>
      </c>
      <c r="AE18" s="78" t="s">
        <v>383</v>
      </c>
      <c r="AF18" s="78" t="s">
        <v>384</v>
      </c>
      <c r="AG18" s="78" t="s">
        <v>385</v>
      </c>
      <c r="AH18" s="78" t="s">
        <v>386</v>
      </c>
      <c r="AI18" s="78" t="s">
        <v>387</v>
      </c>
      <c r="AJ18" s="78" t="s">
        <v>388</v>
      </c>
      <c r="AK18" s="78" t="s">
        <v>389</v>
      </c>
      <c r="AL18" s="78" t="s">
        <v>390</v>
      </c>
      <c r="AM18" s="78" t="s">
        <v>391</v>
      </c>
      <c r="AN18" s="78" t="s">
        <v>318</v>
      </c>
      <c r="AO18" s="78" t="s">
        <v>290</v>
      </c>
      <c r="AP18" s="78" t="s">
        <v>392</v>
      </c>
      <c r="AQ18" s="78" t="s">
        <v>183</v>
      </c>
    </row>
    <row r="19" spans="1:43" s="38" customFormat="1" x14ac:dyDescent="0.25">
      <c r="A19" s="10" t="s">
        <v>19</v>
      </c>
      <c r="B19" s="11" t="s">
        <v>20</v>
      </c>
      <c r="C19" s="6" t="s">
        <v>21</v>
      </c>
      <c r="D19" s="40">
        <v>0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0</v>
      </c>
      <c r="Z19" s="40">
        <v>0</v>
      </c>
      <c r="AA19" s="40">
        <v>0</v>
      </c>
      <c r="AB19" s="40">
        <v>0</v>
      </c>
      <c r="AC19" s="40">
        <f>AC26</f>
        <v>41.000436928454626</v>
      </c>
      <c r="AD19" s="40">
        <f t="shared" ref="AD19:AI20" si="0">AD26</f>
        <v>2</v>
      </c>
      <c r="AE19" s="40">
        <f t="shared" si="0"/>
        <v>0</v>
      </c>
      <c r="AF19" s="40">
        <f t="shared" si="0"/>
        <v>4.1520000000000001</v>
      </c>
      <c r="AG19" s="40">
        <f t="shared" si="0"/>
        <v>2.0284399999999998</v>
      </c>
      <c r="AH19" s="40">
        <f t="shared" si="0"/>
        <v>0</v>
      </c>
      <c r="AI19" s="40">
        <f t="shared" si="0"/>
        <v>0</v>
      </c>
      <c r="AJ19" s="40">
        <v>0</v>
      </c>
      <c r="AK19" s="40">
        <f>AK26</f>
        <v>41.000436928454626</v>
      </c>
      <c r="AL19" s="40">
        <f t="shared" ref="AL19:AQ20" si="1">AL26</f>
        <v>2</v>
      </c>
      <c r="AM19" s="40">
        <f t="shared" si="1"/>
        <v>0</v>
      </c>
      <c r="AN19" s="40">
        <f t="shared" si="1"/>
        <v>4.1520000000000001</v>
      </c>
      <c r="AO19" s="40">
        <f t="shared" si="1"/>
        <v>2.0284399999999998</v>
      </c>
      <c r="AP19" s="40">
        <f t="shared" si="1"/>
        <v>0</v>
      </c>
      <c r="AQ19" s="40">
        <f t="shared" si="1"/>
        <v>0</v>
      </c>
    </row>
    <row r="20" spans="1:43" x14ac:dyDescent="0.25">
      <c r="A20" s="10" t="s">
        <v>23</v>
      </c>
      <c r="B20" s="11" t="s">
        <v>24</v>
      </c>
      <c r="C20" s="6" t="s">
        <v>21</v>
      </c>
      <c r="D20" s="40">
        <v>0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f>AC27</f>
        <v>18.000000010000001</v>
      </c>
      <c r="AD20" s="40">
        <f t="shared" si="0"/>
        <v>2</v>
      </c>
      <c r="AE20" s="40">
        <f t="shared" si="0"/>
        <v>0</v>
      </c>
      <c r="AF20" s="40">
        <f t="shared" si="0"/>
        <v>0.83199999999999996</v>
      </c>
      <c r="AG20" s="40">
        <f t="shared" si="0"/>
        <v>2.0284399999999998</v>
      </c>
      <c r="AH20" s="40">
        <f t="shared" si="0"/>
        <v>0</v>
      </c>
      <c r="AI20" s="40">
        <f t="shared" si="0"/>
        <v>0</v>
      </c>
      <c r="AJ20" s="40">
        <v>0</v>
      </c>
      <c r="AK20" s="40">
        <f>AK27</f>
        <v>18.000000010000001</v>
      </c>
      <c r="AL20" s="40">
        <f t="shared" si="1"/>
        <v>2</v>
      </c>
      <c r="AM20" s="40">
        <f t="shared" si="1"/>
        <v>0</v>
      </c>
      <c r="AN20" s="40">
        <f t="shared" si="1"/>
        <v>0.83199999999999996</v>
      </c>
      <c r="AO20" s="40">
        <f t="shared" si="1"/>
        <v>2.0284399999999998</v>
      </c>
      <c r="AP20" s="40">
        <f t="shared" si="1"/>
        <v>0</v>
      </c>
      <c r="AQ20" s="40">
        <f t="shared" si="1"/>
        <v>0</v>
      </c>
    </row>
    <row r="21" spans="1:43" x14ac:dyDescent="0.25">
      <c r="A21" s="10" t="s">
        <v>25</v>
      </c>
      <c r="B21" s="11" t="s">
        <v>26</v>
      </c>
      <c r="C21" s="6" t="s">
        <v>21</v>
      </c>
      <c r="D21" s="40">
        <v>0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0</v>
      </c>
      <c r="Z21" s="40">
        <v>0</v>
      </c>
      <c r="AA21" s="40">
        <v>0</v>
      </c>
      <c r="AB21" s="40">
        <v>0</v>
      </c>
      <c r="AC21" s="40">
        <f>AC57</f>
        <v>23.000436918454625</v>
      </c>
      <c r="AD21" s="40">
        <f t="shared" ref="AD21:AI21" si="2">AD57</f>
        <v>0</v>
      </c>
      <c r="AE21" s="40">
        <f t="shared" si="2"/>
        <v>0</v>
      </c>
      <c r="AF21" s="40">
        <f t="shared" si="2"/>
        <v>3.3200000000000003</v>
      </c>
      <c r="AG21" s="40">
        <f t="shared" si="2"/>
        <v>0</v>
      </c>
      <c r="AH21" s="40">
        <f t="shared" si="2"/>
        <v>0</v>
      </c>
      <c r="AI21" s="40">
        <f t="shared" si="2"/>
        <v>0</v>
      </c>
      <c r="AJ21" s="40">
        <v>0</v>
      </c>
      <c r="AK21" s="40">
        <f>AK26</f>
        <v>41.000436928454626</v>
      </c>
      <c r="AL21" s="40">
        <f t="shared" ref="AL21:AQ21" si="3">AL26</f>
        <v>2</v>
      </c>
      <c r="AM21" s="40">
        <f t="shared" si="3"/>
        <v>0</v>
      </c>
      <c r="AN21" s="40">
        <f t="shared" si="3"/>
        <v>4.1520000000000001</v>
      </c>
      <c r="AO21" s="40">
        <f t="shared" si="3"/>
        <v>2.0284399999999998</v>
      </c>
      <c r="AP21" s="40">
        <f t="shared" si="3"/>
        <v>0</v>
      </c>
      <c r="AQ21" s="40">
        <f t="shared" si="3"/>
        <v>0</v>
      </c>
    </row>
    <row r="22" spans="1:43" ht="31.5" x14ac:dyDescent="0.25">
      <c r="A22" s="10" t="s">
        <v>27</v>
      </c>
      <c r="B22" s="21" t="s">
        <v>28</v>
      </c>
      <c r="C22" s="6" t="s">
        <v>21</v>
      </c>
      <c r="D22" s="40">
        <v>0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0</v>
      </c>
      <c r="AC22" s="40">
        <v>0</v>
      </c>
      <c r="AD22" s="40">
        <v>0</v>
      </c>
      <c r="AE22" s="40">
        <v>0</v>
      </c>
      <c r="AF22" s="40">
        <v>0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</row>
    <row r="23" spans="1:43" x14ac:dyDescent="0.25">
      <c r="A23" s="10" t="s">
        <v>29</v>
      </c>
      <c r="B23" s="11" t="s">
        <v>30</v>
      </c>
      <c r="C23" s="6" t="s">
        <v>21</v>
      </c>
      <c r="D23" s="40">
        <v>0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</row>
    <row r="24" spans="1:43" x14ac:dyDescent="0.25">
      <c r="A24" s="10" t="s">
        <v>31</v>
      </c>
      <c r="B24" s="11" t="s">
        <v>32</v>
      </c>
      <c r="C24" s="6" t="s">
        <v>21</v>
      </c>
      <c r="D24" s="40">
        <v>0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</row>
    <row r="25" spans="1:43" x14ac:dyDescent="0.25">
      <c r="A25" s="10" t="s">
        <v>33</v>
      </c>
      <c r="B25" s="21" t="s">
        <v>34</v>
      </c>
      <c r="C25" s="6" t="s">
        <v>21</v>
      </c>
      <c r="D25" s="40">
        <v>0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0</v>
      </c>
      <c r="Z25" s="40">
        <v>0</v>
      </c>
      <c r="AA25" s="40">
        <v>0</v>
      </c>
      <c r="AB25" s="40">
        <v>0</v>
      </c>
      <c r="AC25" s="40">
        <v>0</v>
      </c>
      <c r="AD25" s="40">
        <v>0</v>
      </c>
      <c r="AE25" s="40">
        <v>0</v>
      </c>
      <c r="AF25" s="40">
        <v>0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</row>
    <row r="26" spans="1:43" x14ac:dyDescent="0.25">
      <c r="A26" s="10" t="s">
        <v>35</v>
      </c>
      <c r="B26" s="11" t="s">
        <v>36</v>
      </c>
      <c r="C26" s="6" t="s">
        <v>21</v>
      </c>
      <c r="D26" s="40">
        <v>0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f>AC57+AC27</f>
        <v>41.000436928454626</v>
      </c>
      <c r="AD26" s="40">
        <f t="shared" ref="AD26:AI26" si="4">AD57+AD27</f>
        <v>2</v>
      </c>
      <c r="AE26" s="40">
        <f t="shared" si="4"/>
        <v>0</v>
      </c>
      <c r="AF26" s="40">
        <f t="shared" si="4"/>
        <v>4.1520000000000001</v>
      </c>
      <c r="AG26" s="40">
        <f t="shared" si="4"/>
        <v>2.0284399999999998</v>
      </c>
      <c r="AH26" s="40">
        <f t="shared" si="4"/>
        <v>0</v>
      </c>
      <c r="AI26" s="40">
        <f t="shared" si="4"/>
        <v>0</v>
      </c>
      <c r="AJ26" s="40">
        <v>0</v>
      </c>
      <c r="AK26" s="40">
        <f>AK57+AK27</f>
        <v>41.000436928454626</v>
      </c>
      <c r="AL26" s="40">
        <f t="shared" ref="AL26:AQ26" si="5">AL57+AL27</f>
        <v>2</v>
      </c>
      <c r="AM26" s="40">
        <f t="shared" si="5"/>
        <v>0</v>
      </c>
      <c r="AN26" s="40">
        <f t="shared" si="5"/>
        <v>4.1520000000000001</v>
      </c>
      <c r="AO26" s="40">
        <f t="shared" si="5"/>
        <v>2.0284399999999998</v>
      </c>
      <c r="AP26" s="40">
        <f t="shared" si="5"/>
        <v>0</v>
      </c>
      <c r="AQ26" s="40">
        <f t="shared" si="5"/>
        <v>0</v>
      </c>
    </row>
    <row r="27" spans="1:43" x14ac:dyDescent="0.25">
      <c r="A27" s="10" t="s">
        <v>37</v>
      </c>
      <c r="B27" s="11" t="s">
        <v>38</v>
      </c>
      <c r="C27" s="6" t="s">
        <v>21</v>
      </c>
      <c r="D27" s="40">
        <v>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f>AC28</f>
        <v>18.000000010000001</v>
      </c>
      <c r="AD27" s="40">
        <f t="shared" ref="AD27:AI27" si="6">AD28</f>
        <v>2</v>
      </c>
      <c r="AE27" s="40">
        <f t="shared" si="6"/>
        <v>0</v>
      </c>
      <c r="AF27" s="40">
        <f t="shared" si="6"/>
        <v>0.83199999999999996</v>
      </c>
      <c r="AG27" s="40">
        <f t="shared" si="6"/>
        <v>2.0284399999999998</v>
      </c>
      <c r="AH27" s="40">
        <f t="shared" si="6"/>
        <v>0</v>
      </c>
      <c r="AI27" s="40">
        <f t="shared" si="6"/>
        <v>0</v>
      </c>
      <c r="AJ27" s="40">
        <v>0</v>
      </c>
      <c r="AK27" s="40">
        <f>AK28</f>
        <v>18.000000010000001</v>
      </c>
      <c r="AL27" s="40">
        <f t="shared" ref="AL27:AQ27" si="7">AL28</f>
        <v>2</v>
      </c>
      <c r="AM27" s="40">
        <f t="shared" si="7"/>
        <v>0</v>
      </c>
      <c r="AN27" s="40">
        <f t="shared" si="7"/>
        <v>0.83199999999999996</v>
      </c>
      <c r="AO27" s="40">
        <f t="shared" si="7"/>
        <v>2.0284399999999998</v>
      </c>
      <c r="AP27" s="40">
        <f t="shared" si="7"/>
        <v>0</v>
      </c>
      <c r="AQ27" s="40">
        <f t="shared" si="7"/>
        <v>0</v>
      </c>
    </row>
    <row r="28" spans="1:43" ht="31.5" x14ac:dyDescent="0.25">
      <c r="A28" s="10" t="s">
        <v>39</v>
      </c>
      <c r="B28" s="11" t="s">
        <v>40</v>
      </c>
      <c r="C28" s="6" t="s">
        <v>21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f>AC29+AC37+AC39</f>
        <v>18.000000010000001</v>
      </c>
      <c r="AD28" s="40">
        <f t="shared" ref="AD28:AI28" si="8">AD29+AD37+AD39</f>
        <v>2</v>
      </c>
      <c r="AE28" s="40">
        <f t="shared" si="8"/>
        <v>0</v>
      </c>
      <c r="AF28" s="40">
        <f t="shared" si="8"/>
        <v>0.83199999999999996</v>
      </c>
      <c r="AG28" s="40">
        <f t="shared" si="8"/>
        <v>2.0284399999999998</v>
      </c>
      <c r="AH28" s="40">
        <f t="shared" si="8"/>
        <v>0</v>
      </c>
      <c r="AI28" s="40">
        <f t="shared" si="8"/>
        <v>0</v>
      </c>
      <c r="AJ28" s="40">
        <v>0</v>
      </c>
      <c r="AK28" s="40">
        <f>AK29+AK37+AK39</f>
        <v>18.000000010000001</v>
      </c>
      <c r="AL28" s="40">
        <f t="shared" ref="AL28:AQ28" si="9">AL29+AL37+AL39</f>
        <v>2</v>
      </c>
      <c r="AM28" s="40">
        <f t="shared" si="9"/>
        <v>0</v>
      </c>
      <c r="AN28" s="40">
        <f t="shared" si="9"/>
        <v>0.83199999999999996</v>
      </c>
      <c r="AO28" s="40">
        <f t="shared" si="9"/>
        <v>2.0284399999999998</v>
      </c>
      <c r="AP28" s="40">
        <f t="shared" si="9"/>
        <v>0</v>
      </c>
      <c r="AQ28" s="40">
        <f t="shared" si="9"/>
        <v>0</v>
      </c>
    </row>
    <row r="29" spans="1:43" ht="31.5" x14ac:dyDescent="0.25">
      <c r="A29" s="10" t="s">
        <v>41</v>
      </c>
      <c r="B29" s="11" t="s">
        <v>42</v>
      </c>
      <c r="C29" s="6" t="s">
        <v>21</v>
      </c>
      <c r="D29" s="40"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</row>
    <row r="30" spans="1:43" ht="146.25" customHeight="1" x14ac:dyDescent="0.25">
      <c r="A30" s="10" t="s">
        <v>41</v>
      </c>
      <c r="B30" s="11" t="s">
        <v>139</v>
      </c>
      <c r="C30" s="6" t="s">
        <v>140</v>
      </c>
      <c r="D30" s="40">
        <v>0</v>
      </c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</row>
    <row r="31" spans="1:43" ht="146.25" customHeight="1" x14ac:dyDescent="0.25">
      <c r="A31" s="10" t="s">
        <v>41</v>
      </c>
      <c r="B31" s="11" t="s">
        <v>209</v>
      </c>
      <c r="C31" s="6" t="s">
        <v>141</v>
      </c>
      <c r="D31" s="40">
        <v>0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</row>
    <row r="32" spans="1:43" ht="146.25" customHeight="1" x14ac:dyDescent="0.25">
      <c r="A32" s="10" t="s">
        <v>41</v>
      </c>
      <c r="B32" s="11" t="s">
        <v>142</v>
      </c>
      <c r="C32" s="6" t="s">
        <v>143</v>
      </c>
      <c r="D32" s="40">
        <v>0</v>
      </c>
      <c r="E32" s="40">
        <v>0</v>
      </c>
      <c r="F32" s="40">
        <v>0</v>
      </c>
      <c r="G32" s="40">
        <v>0</v>
      </c>
      <c r="H32" s="40">
        <v>0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0</v>
      </c>
      <c r="Z32" s="40">
        <v>0</v>
      </c>
      <c r="AA32" s="40">
        <v>0</v>
      </c>
      <c r="AB32" s="40">
        <v>0</v>
      </c>
      <c r="AC32" s="40">
        <v>0</v>
      </c>
      <c r="AD32" s="40">
        <v>0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</row>
    <row r="33" spans="1:43" ht="146.25" customHeight="1" x14ac:dyDescent="0.25">
      <c r="A33" s="10" t="s">
        <v>41</v>
      </c>
      <c r="B33" s="11" t="s">
        <v>144</v>
      </c>
      <c r="C33" s="6" t="s">
        <v>145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</row>
    <row r="34" spans="1:43" ht="146.25" customHeight="1" x14ac:dyDescent="0.25">
      <c r="A34" s="10" t="s">
        <v>41</v>
      </c>
      <c r="B34" s="11" t="s">
        <v>147</v>
      </c>
      <c r="C34" s="6" t="s">
        <v>148</v>
      </c>
      <c r="D34" s="40">
        <v>0</v>
      </c>
      <c r="E34" s="40">
        <v>0</v>
      </c>
      <c r="F34" s="40">
        <v>0</v>
      </c>
      <c r="G34" s="40">
        <v>0</v>
      </c>
      <c r="H34" s="40">
        <v>0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0</v>
      </c>
      <c r="Z34" s="40">
        <v>0</v>
      </c>
      <c r="AA34" s="40">
        <v>0</v>
      </c>
      <c r="AB34" s="40">
        <v>0</v>
      </c>
      <c r="AC34" s="40">
        <v>0</v>
      </c>
      <c r="AD34" s="40">
        <v>0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</row>
    <row r="35" spans="1:43" ht="146.25" customHeight="1" x14ac:dyDescent="0.25">
      <c r="A35" s="10" t="s">
        <v>41</v>
      </c>
      <c r="B35" s="11" t="s">
        <v>149</v>
      </c>
      <c r="C35" s="6" t="s">
        <v>150</v>
      </c>
      <c r="D35" s="40">
        <v>0</v>
      </c>
      <c r="E35" s="40">
        <v>0</v>
      </c>
      <c r="F35" s="40">
        <v>0</v>
      </c>
      <c r="G35" s="40">
        <v>0</v>
      </c>
      <c r="H35" s="40">
        <v>0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0</v>
      </c>
      <c r="Z35" s="40">
        <v>0</v>
      </c>
      <c r="AA35" s="40">
        <v>0</v>
      </c>
      <c r="AB35" s="40">
        <v>0</v>
      </c>
      <c r="AC35" s="40">
        <v>0</v>
      </c>
      <c r="AD35" s="40">
        <v>0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</row>
    <row r="36" spans="1:43" ht="146.25" customHeight="1" x14ac:dyDescent="0.25">
      <c r="A36" s="10" t="s">
        <v>41</v>
      </c>
      <c r="B36" s="11" t="s">
        <v>151</v>
      </c>
      <c r="C36" s="6" t="s">
        <v>152</v>
      </c>
      <c r="D36" s="40">
        <v>0</v>
      </c>
      <c r="E36" s="40">
        <v>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0</v>
      </c>
      <c r="Z36" s="40">
        <v>0</v>
      </c>
      <c r="AA36" s="40">
        <v>0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</row>
    <row r="37" spans="1:43" ht="39.75" customHeight="1" x14ac:dyDescent="0.25">
      <c r="A37" s="14" t="s">
        <v>43</v>
      </c>
      <c r="B37" s="11" t="s">
        <v>44</v>
      </c>
      <c r="C37" s="6" t="s">
        <v>21</v>
      </c>
      <c r="D37" s="40">
        <v>0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</row>
    <row r="38" spans="1:43" ht="93.75" customHeight="1" x14ac:dyDescent="0.25">
      <c r="A38" s="14" t="s">
        <v>43</v>
      </c>
      <c r="B38" s="11" t="s">
        <v>134</v>
      </c>
      <c r="C38" s="6" t="s">
        <v>135</v>
      </c>
      <c r="D38" s="40">
        <v>0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</row>
    <row r="39" spans="1:43" ht="49.5" customHeight="1" x14ac:dyDescent="0.25">
      <c r="A39" s="14" t="s">
        <v>45</v>
      </c>
      <c r="B39" s="11" t="s">
        <v>46</v>
      </c>
      <c r="C39" s="6" t="s">
        <v>21</v>
      </c>
      <c r="D39" s="40">
        <v>0</v>
      </c>
      <c r="E39" s="40">
        <v>0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0</v>
      </c>
      <c r="Z39" s="40">
        <v>0</v>
      </c>
      <c r="AA39" s="40">
        <v>0</v>
      </c>
      <c r="AB39" s="40">
        <v>0</v>
      </c>
      <c r="AC39" s="40">
        <f>AC40+AC41</f>
        <v>18.000000010000001</v>
      </c>
      <c r="AD39" s="40">
        <v>2</v>
      </c>
      <c r="AE39" s="40">
        <v>0</v>
      </c>
      <c r="AF39" s="40">
        <v>0.83199999999999996</v>
      </c>
      <c r="AG39" s="40">
        <v>2.0284399999999998</v>
      </c>
      <c r="AH39" s="40">
        <f t="shared" ref="AH39" si="10">AH40</f>
        <v>0</v>
      </c>
      <c r="AI39" s="40">
        <v>0</v>
      </c>
      <c r="AJ39" s="40">
        <v>0</v>
      </c>
      <c r="AK39" s="40">
        <f>AC39</f>
        <v>18.000000010000001</v>
      </c>
      <c r="AL39" s="40">
        <f t="shared" ref="AL39:AQ41" si="11">AD39</f>
        <v>2</v>
      </c>
      <c r="AM39" s="40">
        <f t="shared" si="11"/>
        <v>0</v>
      </c>
      <c r="AN39" s="40">
        <f t="shared" si="11"/>
        <v>0.83199999999999996</v>
      </c>
      <c r="AO39" s="40">
        <f t="shared" si="11"/>
        <v>2.0284399999999998</v>
      </c>
      <c r="AP39" s="40">
        <f t="shared" si="11"/>
        <v>0</v>
      </c>
      <c r="AQ39" s="40">
        <f t="shared" si="11"/>
        <v>0</v>
      </c>
    </row>
    <row r="40" spans="1:43" ht="115.5" customHeight="1" x14ac:dyDescent="0.25">
      <c r="A40" s="14" t="s">
        <v>45</v>
      </c>
      <c r="B40" s="11" t="s">
        <v>146</v>
      </c>
      <c r="C40" s="6" t="s">
        <v>136</v>
      </c>
      <c r="D40" s="40">
        <v>0</v>
      </c>
      <c r="E40" s="40">
        <v>0</v>
      </c>
      <c r="F40" s="40">
        <v>0</v>
      </c>
      <c r="G40" s="40">
        <v>0</v>
      </c>
      <c r="H40" s="40">
        <v>0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1.33333334</v>
      </c>
      <c r="AD40" s="40">
        <v>0</v>
      </c>
      <c r="AE40" s="40">
        <v>0</v>
      </c>
      <c r="AF40" s="40">
        <v>0.13200000000000001</v>
      </c>
      <c r="AG40" s="40">
        <v>0.22500000000000001</v>
      </c>
      <c r="AH40" s="40">
        <v>0</v>
      </c>
      <c r="AI40" s="40">
        <v>0</v>
      </c>
      <c r="AJ40" s="40">
        <v>0</v>
      </c>
      <c r="AK40" s="40">
        <f>AC40</f>
        <v>1.33333334</v>
      </c>
      <c r="AL40" s="40">
        <f t="shared" si="11"/>
        <v>0</v>
      </c>
      <c r="AM40" s="40">
        <f t="shared" si="11"/>
        <v>0</v>
      </c>
      <c r="AN40" s="40">
        <f t="shared" si="11"/>
        <v>0.13200000000000001</v>
      </c>
      <c r="AO40" s="40">
        <f t="shared" si="11"/>
        <v>0.22500000000000001</v>
      </c>
      <c r="AP40" s="40">
        <f t="shared" si="11"/>
        <v>0</v>
      </c>
      <c r="AQ40" s="40">
        <v>0</v>
      </c>
    </row>
    <row r="41" spans="1:43" ht="114.75" customHeight="1" x14ac:dyDescent="0.25">
      <c r="A41" s="14" t="s">
        <v>45</v>
      </c>
      <c r="B41" s="11" t="s">
        <v>137</v>
      </c>
      <c r="C41" s="6" t="s">
        <v>138</v>
      </c>
      <c r="D41" s="40">
        <v>0</v>
      </c>
      <c r="E41" s="40">
        <v>0</v>
      </c>
      <c r="F41" s="40">
        <v>0</v>
      </c>
      <c r="G41" s="40">
        <v>0</v>
      </c>
      <c r="H41" s="40">
        <v>0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16.666666670000001</v>
      </c>
      <c r="AD41" s="40">
        <v>2</v>
      </c>
      <c r="AE41" s="40">
        <v>0</v>
      </c>
      <c r="AF41" s="40">
        <v>0.7</v>
      </c>
      <c r="AG41" s="40">
        <v>1.8034399999999999</v>
      </c>
      <c r="AH41" s="40">
        <v>0</v>
      </c>
      <c r="AI41" s="40">
        <v>0</v>
      </c>
      <c r="AJ41" s="40">
        <v>0</v>
      </c>
      <c r="AK41" s="40">
        <f>AC41</f>
        <v>16.666666670000001</v>
      </c>
      <c r="AL41" s="40">
        <f t="shared" si="11"/>
        <v>2</v>
      </c>
      <c r="AM41" s="40">
        <f t="shared" si="11"/>
        <v>0</v>
      </c>
      <c r="AN41" s="40">
        <f t="shared" si="11"/>
        <v>0.7</v>
      </c>
      <c r="AO41" s="40">
        <f t="shared" si="11"/>
        <v>1.8034399999999999</v>
      </c>
      <c r="AP41" s="40">
        <f t="shared" si="11"/>
        <v>0</v>
      </c>
      <c r="AQ41" s="40">
        <v>0</v>
      </c>
    </row>
    <row r="42" spans="1:43" ht="22.5" customHeight="1" x14ac:dyDescent="0.25">
      <c r="A42" s="23" t="s">
        <v>47</v>
      </c>
      <c r="B42" s="11" t="s">
        <v>48</v>
      </c>
      <c r="C42" s="6" t="s">
        <v>21</v>
      </c>
      <c r="D42" s="40">
        <v>0</v>
      </c>
      <c r="E42" s="40">
        <v>0</v>
      </c>
      <c r="F42" s="40">
        <v>0</v>
      </c>
      <c r="G42" s="40">
        <v>0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</row>
    <row r="43" spans="1:43" ht="31.5" x14ac:dyDescent="0.25">
      <c r="A43" s="14" t="s">
        <v>49</v>
      </c>
      <c r="B43" s="11" t="s">
        <v>50</v>
      </c>
      <c r="C43" s="6" t="s">
        <v>21</v>
      </c>
      <c r="D43" s="40">
        <v>0</v>
      </c>
      <c r="E43" s="40">
        <v>0</v>
      </c>
      <c r="F43" s="40">
        <v>0</v>
      </c>
      <c r="G43" s="40">
        <v>0</v>
      </c>
      <c r="H43" s="40">
        <v>0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0</v>
      </c>
      <c r="Z43" s="40">
        <v>0</v>
      </c>
      <c r="AA43" s="40">
        <v>0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</row>
    <row r="44" spans="1:43" ht="31.5" x14ac:dyDescent="0.25">
      <c r="A44" s="14" t="s">
        <v>51</v>
      </c>
      <c r="B44" s="11" t="s">
        <v>52</v>
      </c>
      <c r="C44" s="6" t="s">
        <v>21</v>
      </c>
      <c r="D44" s="40">
        <v>0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</row>
    <row r="45" spans="1:43" ht="31.5" x14ac:dyDescent="0.25">
      <c r="A45" s="14" t="s">
        <v>53</v>
      </c>
      <c r="B45" s="11" t="s">
        <v>54</v>
      </c>
      <c r="C45" s="6" t="s">
        <v>21</v>
      </c>
      <c r="D45" s="40">
        <v>0</v>
      </c>
      <c r="E45" s="40">
        <v>0</v>
      </c>
      <c r="F45" s="40">
        <v>0</v>
      </c>
      <c r="G45" s="40">
        <v>0</v>
      </c>
      <c r="H45" s="40">
        <v>0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0</v>
      </c>
      <c r="Z45" s="40">
        <v>0</v>
      </c>
      <c r="AA45" s="40">
        <v>0</v>
      </c>
      <c r="AB45" s="40">
        <v>0</v>
      </c>
      <c r="AC45" s="40">
        <v>0</v>
      </c>
      <c r="AD45" s="40">
        <v>0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</row>
    <row r="46" spans="1:43" x14ac:dyDescent="0.25">
      <c r="A46" s="14" t="s">
        <v>55</v>
      </c>
      <c r="B46" s="11" t="s">
        <v>56</v>
      </c>
      <c r="C46" s="6" t="s">
        <v>21</v>
      </c>
      <c r="D46" s="40">
        <v>0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40">
        <v>0</v>
      </c>
      <c r="AJ46" s="40">
        <v>0</v>
      </c>
      <c r="AK46" s="40">
        <v>0</v>
      </c>
      <c r="AL46" s="40">
        <v>0</v>
      </c>
      <c r="AM46" s="40">
        <v>0</v>
      </c>
      <c r="AN46" s="40">
        <v>0</v>
      </c>
      <c r="AO46" s="40">
        <v>0</v>
      </c>
      <c r="AP46" s="40">
        <v>0</v>
      </c>
      <c r="AQ46" s="40">
        <v>0</v>
      </c>
    </row>
    <row r="47" spans="1:43" ht="60.75" customHeight="1" x14ac:dyDescent="0.25">
      <c r="A47" s="14" t="s">
        <v>55</v>
      </c>
      <c r="B47" s="11" t="s">
        <v>57</v>
      </c>
      <c r="C47" s="6" t="s">
        <v>21</v>
      </c>
      <c r="D47" s="40">
        <v>0</v>
      </c>
      <c r="E47" s="40">
        <v>0</v>
      </c>
      <c r="F47" s="40">
        <v>0</v>
      </c>
      <c r="G47" s="40">
        <v>0</v>
      </c>
      <c r="H47" s="40">
        <v>0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0</v>
      </c>
      <c r="Z47" s="40">
        <v>0</v>
      </c>
      <c r="AA47" s="40">
        <v>0</v>
      </c>
      <c r="AB47" s="40">
        <v>0</v>
      </c>
      <c r="AC47" s="40">
        <v>0</v>
      </c>
      <c r="AD47" s="40">
        <v>0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</row>
    <row r="48" spans="1:43" ht="60.75" customHeight="1" x14ac:dyDescent="0.25">
      <c r="A48" s="14" t="s">
        <v>55</v>
      </c>
      <c r="B48" s="11" t="s">
        <v>58</v>
      </c>
      <c r="C48" s="6" t="s">
        <v>21</v>
      </c>
      <c r="D48" s="40">
        <v>0</v>
      </c>
      <c r="E48" s="40">
        <v>0</v>
      </c>
      <c r="F48" s="40">
        <v>0</v>
      </c>
      <c r="G48" s="40">
        <v>0</v>
      </c>
      <c r="H48" s="40">
        <v>0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0</v>
      </c>
      <c r="Z48" s="40">
        <v>0</v>
      </c>
      <c r="AA48" s="40">
        <v>0</v>
      </c>
      <c r="AB48" s="40">
        <v>0</v>
      </c>
      <c r="AC48" s="40">
        <v>0</v>
      </c>
      <c r="AD48" s="40">
        <v>0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</row>
    <row r="49" spans="1:43" ht="60.75" customHeight="1" x14ac:dyDescent="0.25">
      <c r="A49" s="14" t="s">
        <v>55</v>
      </c>
      <c r="B49" s="11" t="s">
        <v>59</v>
      </c>
      <c r="C49" s="6" t="s">
        <v>21</v>
      </c>
      <c r="D49" s="40">
        <v>0</v>
      </c>
      <c r="E49" s="40">
        <v>0</v>
      </c>
      <c r="F49" s="40">
        <v>0</v>
      </c>
      <c r="G49" s="40">
        <v>0</v>
      </c>
      <c r="H49" s="40">
        <v>0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0</v>
      </c>
      <c r="Z49" s="40">
        <v>0</v>
      </c>
      <c r="AA49" s="40">
        <v>0</v>
      </c>
      <c r="AB49" s="40">
        <v>0</v>
      </c>
      <c r="AC49" s="40">
        <v>0</v>
      </c>
      <c r="AD49" s="40">
        <v>0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</row>
    <row r="50" spans="1:43" ht="24" customHeight="1" x14ac:dyDescent="0.25">
      <c r="A50" s="14" t="s">
        <v>60</v>
      </c>
      <c r="B50" s="11" t="s">
        <v>56</v>
      </c>
      <c r="C50" s="6" t="s">
        <v>21</v>
      </c>
      <c r="D50" s="40">
        <v>0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</row>
    <row r="51" spans="1:43" ht="63.75" customHeight="1" x14ac:dyDescent="0.25">
      <c r="A51" s="14" t="s">
        <v>60</v>
      </c>
      <c r="B51" s="11" t="s">
        <v>57</v>
      </c>
      <c r="C51" s="6" t="s">
        <v>21</v>
      </c>
      <c r="D51" s="40">
        <v>0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</row>
    <row r="52" spans="1:43" ht="63.75" customHeight="1" x14ac:dyDescent="0.25">
      <c r="A52" s="14" t="s">
        <v>60</v>
      </c>
      <c r="B52" s="11" t="s">
        <v>58</v>
      </c>
      <c r="C52" s="6" t="s">
        <v>21</v>
      </c>
      <c r="D52" s="40">
        <v>0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</row>
    <row r="53" spans="1:43" ht="63.75" customHeight="1" x14ac:dyDescent="0.25">
      <c r="A53" s="14" t="s">
        <v>60</v>
      </c>
      <c r="B53" s="11" t="s">
        <v>61</v>
      </c>
      <c r="C53" s="6" t="s">
        <v>21</v>
      </c>
      <c r="D53" s="40">
        <v>0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</row>
    <row r="54" spans="1:43" ht="63.75" customHeight="1" x14ac:dyDescent="0.25">
      <c r="A54" s="14" t="s">
        <v>62</v>
      </c>
      <c r="B54" s="11" t="s">
        <v>63</v>
      </c>
      <c r="C54" s="6" t="s">
        <v>21</v>
      </c>
      <c r="D54" s="40">
        <v>0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</row>
    <row r="55" spans="1:43" ht="31.5" x14ac:dyDescent="0.25">
      <c r="A55" s="14" t="s">
        <v>64</v>
      </c>
      <c r="B55" s="11" t="s">
        <v>65</v>
      </c>
      <c r="C55" s="6" t="s">
        <v>21</v>
      </c>
      <c r="D55" s="40">
        <v>0</v>
      </c>
      <c r="E55" s="40">
        <v>0</v>
      </c>
      <c r="F55" s="40">
        <v>0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</row>
    <row r="56" spans="1:43" ht="47.25" x14ac:dyDescent="0.25">
      <c r="A56" s="14" t="s">
        <v>66</v>
      </c>
      <c r="B56" s="11" t="s">
        <v>67</v>
      </c>
      <c r="C56" s="6" t="s">
        <v>21</v>
      </c>
      <c r="D56" s="40">
        <v>0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</row>
    <row r="57" spans="1:43" ht="27.75" customHeight="1" x14ac:dyDescent="0.25">
      <c r="A57" s="14" t="s">
        <v>68</v>
      </c>
      <c r="B57" s="11" t="s">
        <v>69</v>
      </c>
      <c r="C57" s="6" t="s">
        <v>21</v>
      </c>
      <c r="D57" s="40">
        <v>0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f>AC61</f>
        <v>23.000436918454625</v>
      </c>
      <c r="AD57" s="40">
        <f t="shared" ref="AD57:AF57" si="12">AD61</f>
        <v>0</v>
      </c>
      <c r="AE57" s="40">
        <f t="shared" si="12"/>
        <v>0</v>
      </c>
      <c r="AF57" s="40">
        <f t="shared" si="12"/>
        <v>3.3200000000000003</v>
      </c>
      <c r="AG57" s="40">
        <v>0</v>
      </c>
      <c r="AH57" s="40">
        <v>0</v>
      </c>
      <c r="AI57" s="40">
        <v>0</v>
      </c>
      <c r="AJ57" s="40">
        <v>0</v>
      </c>
      <c r="AK57" s="40">
        <f>AK61</f>
        <v>23.000436918454625</v>
      </c>
      <c r="AL57" s="40">
        <v>0</v>
      </c>
      <c r="AM57" s="40">
        <v>0</v>
      </c>
      <c r="AN57" s="40">
        <v>3.3200000000000003</v>
      </c>
      <c r="AO57" s="40">
        <v>0</v>
      </c>
      <c r="AP57" s="40">
        <v>0</v>
      </c>
      <c r="AQ57" s="40">
        <v>0</v>
      </c>
    </row>
    <row r="58" spans="1:43" ht="48" customHeight="1" x14ac:dyDescent="0.25">
      <c r="A58" s="14" t="s">
        <v>70</v>
      </c>
      <c r="B58" s="11" t="s">
        <v>71</v>
      </c>
      <c r="C58" s="6" t="s">
        <v>21</v>
      </c>
      <c r="D58" s="40">
        <v>0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</row>
    <row r="59" spans="1:43" ht="25.5" customHeight="1" x14ac:dyDescent="0.25">
      <c r="A59" s="14" t="s">
        <v>72</v>
      </c>
      <c r="B59" s="11" t="s">
        <v>73</v>
      </c>
      <c r="C59" s="6" t="s">
        <v>21</v>
      </c>
      <c r="D59" s="40">
        <v>0</v>
      </c>
      <c r="E59" s="40">
        <v>0</v>
      </c>
      <c r="F59" s="40">
        <v>0</v>
      </c>
      <c r="G59" s="40">
        <v>0</v>
      </c>
      <c r="H59" s="40">
        <v>0</v>
      </c>
      <c r="I59" s="40">
        <v>0</v>
      </c>
      <c r="J59" s="40">
        <v>0</v>
      </c>
      <c r="K59" s="40">
        <v>0</v>
      </c>
      <c r="L59" s="40">
        <v>0</v>
      </c>
      <c r="M59" s="40">
        <v>0</v>
      </c>
      <c r="N59" s="40">
        <v>0</v>
      </c>
      <c r="O59" s="40">
        <v>0</v>
      </c>
      <c r="P59" s="40">
        <v>0</v>
      </c>
      <c r="Q59" s="40">
        <v>0</v>
      </c>
      <c r="R59" s="40">
        <v>0</v>
      </c>
      <c r="S59" s="40">
        <v>0</v>
      </c>
      <c r="T59" s="40">
        <v>0</v>
      </c>
      <c r="U59" s="40">
        <v>0</v>
      </c>
      <c r="V59" s="40">
        <v>0</v>
      </c>
      <c r="W59" s="40">
        <v>0</v>
      </c>
      <c r="X59" s="40">
        <v>0</v>
      </c>
      <c r="Y59" s="40">
        <v>0</v>
      </c>
      <c r="Z59" s="40">
        <v>0</v>
      </c>
      <c r="AA59" s="40">
        <v>0</v>
      </c>
      <c r="AB59" s="40">
        <v>0</v>
      </c>
      <c r="AC59" s="40">
        <v>0</v>
      </c>
      <c r="AD59" s="40">
        <v>0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</row>
    <row r="60" spans="1:43" ht="48.75" customHeight="1" x14ac:dyDescent="0.25">
      <c r="A60" s="14" t="s">
        <v>74</v>
      </c>
      <c r="B60" s="11" t="s">
        <v>75</v>
      </c>
      <c r="C60" s="6" t="s">
        <v>21</v>
      </c>
      <c r="D60" s="40">
        <v>0</v>
      </c>
      <c r="E60" s="40">
        <v>0</v>
      </c>
      <c r="F60" s="40">
        <v>0</v>
      </c>
      <c r="G60" s="40">
        <v>0</v>
      </c>
      <c r="H60" s="40">
        <v>0</v>
      </c>
      <c r="I60" s="40">
        <v>0</v>
      </c>
      <c r="J60" s="40">
        <v>0</v>
      </c>
      <c r="K60" s="40">
        <v>0</v>
      </c>
      <c r="L60" s="40">
        <v>0</v>
      </c>
      <c r="M60" s="40">
        <v>0</v>
      </c>
      <c r="N60" s="40">
        <v>0</v>
      </c>
      <c r="O60" s="40">
        <v>0</v>
      </c>
      <c r="P60" s="40">
        <v>0</v>
      </c>
      <c r="Q60" s="40">
        <v>0</v>
      </c>
      <c r="R60" s="40">
        <v>0</v>
      </c>
      <c r="S60" s="40">
        <v>0</v>
      </c>
      <c r="T60" s="40">
        <v>0</v>
      </c>
      <c r="U60" s="40">
        <v>0</v>
      </c>
      <c r="V60" s="40">
        <v>0</v>
      </c>
      <c r="W60" s="40">
        <v>0</v>
      </c>
      <c r="X60" s="40">
        <v>0</v>
      </c>
      <c r="Y60" s="40">
        <v>0</v>
      </c>
      <c r="Z60" s="40">
        <v>0</v>
      </c>
      <c r="AA60" s="40">
        <v>0</v>
      </c>
      <c r="AB60" s="40">
        <v>0</v>
      </c>
      <c r="AC60" s="40">
        <v>0</v>
      </c>
      <c r="AD60" s="40">
        <v>0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</row>
    <row r="61" spans="1:43" ht="42.75" customHeight="1" x14ac:dyDescent="0.25">
      <c r="A61" s="10" t="s">
        <v>76</v>
      </c>
      <c r="B61" s="11" t="s">
        <v>77</v>
      </c>
      <c r="C61" s="6" t="s">
        <v>21</v>
      </c>
      <c r="D61" s="40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f>AC62</f>
        <v>23.000436918454625</v>
      </c>
      <c r="AD61" s="40">
        <f t="shared" ref="AD61:AF61" si="13">AD62</f>
        <v>0</v>
      </c>
      <c r="AE61" s="40">
        <f t="shared" si="13"/>
        <v>0</v>
      </c>
      <c r="AF61" s="40">
        <f t="shared" si="13"/>
        <v>3.3200000000000003</v>
      </c>
      <c r="AG61" s="40">
        <v>0</v>
      </c>
      <c r="AH61" s="40">
        <v>0</v>
      </c>
      <c r="AI61" s="40">
        <v>0</v>
      </c>
      <c r="AJ61" s="40">
        <v>0</v>
      </c>
      <c r="AK61" s="40">
        <f>AK62</f>
        <v>23.000436918454625</v>
      </c>
      <c r="AL61" s="40">
        <v>0</v>
      </c>
      <c r="AM61" s="40">
        <v>0</v>
      </c>
      <c r="AN61" s="40">
        <v>3.3200000000000003</v>
      </c>
      <c r="AO61" s="40">
        <v>0</v>
      </c>
      <c r="AP61" s="40">
        <v>0</v>
      </c>
      <c r="AQ61" s="40">
        <v>0</v>
      </c>
    </row>
    <row r="62" spans="1:43" ht="27.75" customHeight="1" x14ac:dyDescent="0.25">
      <c r="A62" s="14" t="s">
        <v>78</v>
      </c>
      <c r="B62" s="11" t="s">
        <v>79</v>
      </c>
      <c r="C62" s="6" t="s">
        <v>21</v>
      </c>
      <c r="D62" s="40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40">
        <v>0</v>
      </c>
      <c r="M62" s="40">
        <v>0</v>
      </c>
      <c r="N62" s="40">
        <v>0</v>
      </c>
      <c r="O62" s="40">
        <v>0</v>
      </c>
      <c r="P62" s="40">
        <v>0</v>
      </c>
      <c r="Q62" s="40">
        <v>0</v>
      </c>
      <c r="R62" s="40">
        <v>0</v>
      </c>
      <c r="S62" s="40">
        <v>0</v>
      </c>
      <c r="T62" s="40">
        <v>0</v>
      </c>
      <c r="U62" s="40">
        <v>0</v>
      </c>
      <c r="V62" s="40">
        <v>0</v>
      </c>
      <c r="W62" s="40">
        <v>0</v>
      </c>
      <c r="X62" s="40">
        <v>0</v>
      </c>
      <c r="Y62" s="40">
        <v>0</v>
      </c>
      <c r="Z62" s="40">
        <v>0</v>
      </c>
      <c r="AA62" s="40">
        <v>0</v>
      </c>
      <c r="AB62" s="40">
        <v>0</v>
      </c>
      <c r="AC62" s="40">
        <f>AC66+AC68</f>
        <v>23.000436918454625</v>
      </c>
      <c r="AD62" s="40">
        <f t="shared" ref="AD62:AF62" si="14">AD66+AD68</f>
        <v>0</v>
      </c>
      <c r="AE62" s="40">
        <f t="shared" si="14"/>
        <v>0</v>
      </c>
      <c r="AF62" s="40">
        <f t="shared" si="14"/>
        <v>3.3200000000000003</v>
      </c>
      <c r="AG62" s="40">
        <v>0</v>
      </c>
      <c r="AH62" s="40">
        <v>0</v>
      </c>
      <c r="AI62" s="40">
        <v>0</v>
      </c>
      <c r="AJ62" s="40">
        <v>0</v>
      </c>
      <c r="AK62" s="40">
        <f>AK66+AK68</f>
        <v>23.000436918454625</v>
      </c>
      <c r="AL62" s="40">
        <v>0</v>
      </c>
      <c r="AM62" s="40">
        <v>0</v>
      </c>
      <c r="AN62" s="40">
        <v>3.3200000000000003</v>
      </c>
      <c r="AO62" s="40">
        <v>0</v>
      </c>
      <c r="AP62" s="40">
        <v>0</v>
      </c>
      <c r="AQ62" s="40">
        <v>0</v>
      </c>
    </row>
    <row r="63" spans="1:43" ht="67.5" customHeight="1" x14ac:dyDescent="0.25">
      <c r="A63" s="6" t="s">
        <v>78</v>
      </c>
      <c r="B63" s="15" t="s">
        <v>82</v>
      </c>
      <c r="C63" s="40" t="s">
        <v>211</v>
      </c>
      <c r="D63" s="40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</row>
    <row r="64" spans="1:43" ht="67.5" customHeight="1" x14ac:dyDescent="0.25">
      <c r="A64" s="6" t="s">
        <v>78</v>
      </c>
      <c r="B64" s="15" t="s">
        <v>83</v>
      </c>
      <c r="C64" s="40" t="s">
        <v>212</v>
      </c>
      <c r="D64" s="40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</row>
    <row r="65" spans="1:43" ht="67.5" customHeight="1" x14ac:dyDescent="0.25">
      <c r="A65" s="6" t="s">
        <v>78</v>
      </c>
      <c r="B65" s="15" t="s">
        <v>84</v>
      </c>
      <c r="C65" s="40" t="s">
        <v>213</v>
      </c>
      <c r="D65" s="40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</row>
    <row r="66" spans="1:43" ht="67.5" customHeight="1" x14ac:dyDescent="0.25">
      <c r="A66" s="6" t="s">
        <v>78</v>
      </c>
      <c r="B66" s="15" t="s">
        <v>85</v>
      </c>
      <c r="C66" s="40" t="s">
        <v>86</v>
      </c>
      <c r="D66" s="40">
        <v>0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79">
        <v>12.695989319408897</v>
      </c>
      <c r="AD66" s="40">
        <v>0</v>
      </c>
      <c r="AE66" s="40">
        <v>0</v>
      </c>
      <c r="AF66" s="40">
        <v>2.25</v>
      </c>
      <c r="AG66" s="40">
        <v>0</v>
      </c>
      <c r="AH66" s="40">
        <v>0</v>
      </c>
      <c r="AI66" s="40">
        <v>0</v>
      </c>
      <c r="AJ66" s="40">
        <v>0</v>
      </c>
      <c r="AK66" s="40">
        <f>AC66</f>
        <v>12.695989319408897</v>
      </c>
      <c r="AL66" s="40">
        <v>0</v>
      </c>
      <c r="AM66" s="40">
        <v>0</v>
      </c>
      <c r="AN66" s="40">
        <v>2.25</v>
      </c>
      <c r="AO66" s="40">
        <v>0</v>
      </c>
      <c r="AP66" s="40">
        <v>0</v>
      </c>
      <c r="AQ66" s="40">
        <v>0</v>
      </c>
    </row>
    <row r="67" spans="1:43" ht="124.5" customHeight="1" x14ac:dyDescent="0.25">
      <c r="A67" s="6" t="s">
        <v>78</v>
      </c>
      <c r="B67" s="15" t="s">
        <v>128</v>
      </c>
      <c r="C67" s="40" t="s">
        <v>87</v>
      </c>
      <c r="D67" s="40">
        <v>0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79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</row>
    <row r="68" spans="1:43" ht="67.5" customHeight="1" x14ac:dyDescent="0.25">
      <c r="A68" s="6" t="s">
        <v>78</v>
      </c>
      <c r="B68" s="15" t="s">
        <v>88</v>
      </c>
      <c r="C68" s="40" t="s">
        <v>89</v>
      </c>
      <c r="D68" s="40">
        <v>0</v>
      </c>
      <c r="E68" s="40">
        <v>0</v>
      </c>
      <c r="F68" s="40">
        <v>0</v>
      </c>
      <c r="G68" s="40">
        <v>0</v>
      </c>
      <c r="H68" s="40">
        <v>0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1">
        <v>10.304447599045728</v>
      </c>
      <c r="AD68" s="40">
        <v>0</v>
      </c>
      <c r="AE68" s="40">
        <v>0</v>
      </c>
      <c r="AF68" s="40">
        <v>1.07</v>
      </c>
      <c r="AG68" s="40">
        <v>0</v>
      </c>
      <c r="AH68" s="40">
        <v>0</v>
      </c>
      <c r="AI68" s="40">
        <v>0</v>
      </c>
      <c r="AJ68" s="40">
        <v>0</v>
      </c>
      <c r="AK68" s="40">
        <f>AC68</f>
        <v>10.304447599045728</v>
      </c>
      <c r="AL68" s="40">
        <v>0</v>
      </c>
      <c r="AM68" s="40">
        <v>0</v>
      </c>
      <c r="AN68" s="40">
        <v>1.07</v>
      </c>
      <c r="AO68" s="40">
        <v>0</v>
      </c>
      <c r="AP68" s="40">
        <v>0</v>
      </c>
      <c r="AQ68" s="40">
        <v>0</v>
      </c>
    </row>
    <row r="69" spans="1:43" ht="67.5" customHeight="1" x14ac:dyDescent="0.25">
      <c r="A69" s="6" t="s">
        <v>78</v>
      </c>
      <c r="B69" s="15" t="s">
        <v>160</v>
      </c>
      <c r="C69" s="40" t="s">
        <v>214</v>
      </c>
      <c r="D69" s="40">
        <v>0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</row>
    <row r="70" spans="1:43" ht="38.25" customHeight="1" x14ac:dyDescent="0.25">
      <c r="A70" s="14" t="s">
        <v>90</v>
      </c>
      <c r="B70" s="11" t="s">
        <v>91</v>
      </c>
      <c r="C70" s="6" t="s">
        <v>21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</row>
    <row r="71" spans="1:43" ht="38.25" customHeight="1" x14ac:dyDescent="0.25">
      <c r="A71" s="14" t="s">
        <v>92</v>
      </c>
      <c r="B71" s="11" t="s">
        <v>93</v>
      </c>
      <c r="C71" s="6" t="s">
        <v>21</v>
      </c>
      <c r="D71" s="40">
        <v>0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</row>
    <row r="72" spans="1:43" ht="38.25" customHeight="1" x14ac:dyDescent="0.25">
      <c r="A72" s="14" t="s">
        <v>94</v>
      </c>
      <c r="B72" s="11" t="s">
        <v>95</v>
      </c>
      <c r="C72" s="6" t="s">
        <v>21</v>
      </c>
      <c r="D72" s="40">
        <v>0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</row>
    <row r="73" spans="1:43" ht="38.25" customHeight="1" x14ac:dyDescent="0.25">
      <c r="A73" s="14" t="s">
        <v>96</v>
      </c>
      <c r="B73" s="11" t="s">
        <v>97</v>
      </c>
      <c r="C73" s="6" t="s">
        <v>21</v>
      </c>
      <c r="D73" s="40">
        <v>0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</row>
    <row r="74" spans="1:43" ht="38.25" customHeight="1" x14ac:dyDescent="0.25">
      <c r="A74" s="14" t="s">
        <v>98</v>
      </c>
      <c r="B74" s="11" t="s">
        <v>99</v>
      </c>
      <c r="C74" s="6" t="s">
        <v>21</v>
      </c>
      <c r="D74" s="40">
        <v>0</v>
      </c>
      <c r="E74" s="40">
        <v>0</v>
      </c>
      <c r="F74" s="40">
        <v>0</v>
      </c>
      <c r="G74" s="40">
        <v>0</v>
      </c>
      <c r="H74" s="40">
        <v>0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0</v>
      </c>
      <c r="AD74" s="40">
        <v>0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</row>
    <row r="75" spans="1:43" ht="38.25" customHeight="1" x14ac:dyDescent="0.25">
      <c r="A75" s="14" t="s">
        <v>100</v>
      </c>
      <c r="B75" s="11" t="s">
        <v>101</v>
      </c>
      <c r="C75" s="6" t="s">
        <v>21</v>
      </c>
      <c r="D75" s="40">
        <v>0</v>
      </c>
      <c r="E75" s="40">
        <v>0</v>
      </c>
      <c r="F75" s="40">
        <v>0</v>
      </c>
      <c r="G75" s="40">
        <v>0</v>
      </c>
      <c r="H75" s="40">
        <v>0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0</v>
      </c>
      <c r="AD75" s="40">
        <v>0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</row>
    <row r="76" spans="1:43" ht="38.25" customHeight="1" x14ac:dyDescent="0.25">
      <c r="A76" s="14" t="s">
        <v>102</v>
      </c>
      <c r="B76" s="11" t="s">
        <v>103</v>
      </c>
      <c r="C76" s="6" t="s">
        <v>21</v>
      </c>
      <c r="D76" s="40">
        <v>0</v>
      </c>
      <c r="E76" s="40">
        <v>0</v>
      </c>
      <c r="F76" s="40">
        <v>0</v>
      </c>
      <c r="G76" s="40">
        <v>0</v>
      </c>
      <c r="H76" s="40">
        <v>0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0</v>
      </c>
      <c r="Z76" s="40">
        <v>0</v>
      </c>
      <c r="AA76" s="40">
        <v>0</v>
      </c>
      <c r="AB76" s="40">
        <v>0</v>
      </c>
      <c r="AC76" s="40">
        <v>0</v>
      </c>
      <c r="AD76" s="40">
        <v>0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</row>
    <row r="77" spans="1:43" ht="38.25" customHeight="1" x14ac:dyDescent="0.25">
      <c r="A77" s="14" t="s">
        <v>104</v>
      </c>
      <c r="B77" s="11" t="s">
        <v>105</v>
      </c>
      <c r="C77" s="6" t="s">
        <v>21</v>
      </c>
      <c r="D77" s="40">
        <v>0</v>
      </c>
      <c r="E77" s="40">
        <v>0</v>
      </c>
      <c r="F77" s="40">
        <v>0</v>
      </c>
      <c r="G77" s="40">
        <v>0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</row>
    <row r="78" spans="1:43" ht="38.25" customHeight="1" x14ac:dyDescent="0.25">
      <c r="A78" s="14" t="s">
        <v>106</v>
      </c>
      <c r="B78" s="11" t="s">
        <v>107</v>
      </c>
      <c r="C78" s="6" t="s">
        <v>21</v>
      </c>
      <c r="D78" s="40">
        <v>0</v>
      </c>
      <c r="E78" s="40">
        <v>0</v>
      </c>
      <c r="F78" s="40">
        <v>0</v>
      </c>
      <c r="G78" s="40">
        <v>0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</row>
    <row r="79" spans="1:43" ht="38.25" customHeight="1" x14ac:dyDescent="0.25">
      <c r="A79" s="14" t="s">
        <v>108</v>
      </c>
      <c r="B79" s="11" t="s">
        <v>109</v>
      </c>
      <c r="C79" s="6" t="s">
        <v>21</v>
      </c>
      <c r="D79" s="40">
        <v>0</v>
      </c>
      <c r="E79" s="40">
        <v>0</v>
      </c>
      <c r="F79" s="40">
        <v>0</v>
      </c>
      <c r="G79" s="40">
        <v>0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</row>
    <row r="80" spans="1:43" ht="38.25" customHeight="1" x14ac:dyDescent="0.25">
      <c r="A80" s="14" t="s">
        <v>110</v>
      </c>
      <c r="B80" s="11" t="s">
        <v>111</v>
      </c>
      <c r="C80" s="6" t="s">
        <v>21</v>
      </c>
      <c r="D80" s="40">
        <v>0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</row>
    <row r="81" spans="1:43" ht="38.25" customHeight="1" x14ac:dyDescent="0.25">
      <c r="A81" s="14" t="s">
        <v>112</v>
      </c>
      <c r="B81" s="11" t="s">
        <v>113</v>
      </c>
      <c r="C81" s="6" t="s">
        <v>21</v>
      </c>
      <c r="D81" s="40">
        <v>0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</row>
    <row r="82" spans="1:43" ht="38.25" customHeight="1" x14ac:dyDescent="0.25">
      <c r="A82" s="14" t="s">
        <v>114</v>
      </c>
      <c r="B82" s="11" t="s">
        <v>115</v>
      </c>
      <c r="C82" s="6" t="s">
        <v>21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40">
        <v>0</v>
      </c>
      <c r="AJ82" s="40">
        <v>0</v>
      </c>
      <c r="AK82" s="40">
        <v>0</v>
      </c>
      <c r="AL82" s="40">
        <v>0</v>
      </c>
      <c r="AM82" s="40">
        <v>0</v>
      </c>
      <c r="AN82" s="40">
        <v>0</v>
      </c>
      <c r="AO82" s="40">
        <v>0</v>
      </c>
      <c r="AP82" s="40">
        <v>0</v>
      </c>
      <c r="AQ82" s="40">
        <v>0</v>
      </c>
    </row>
    <row r="83" spans="1:43" ht="38.25" customHeight="1" x14ac:dyDescent="0.25">
      <c r="A83" s="14" t="s">
        <v>116</v>
      </c>
      <c r="B83" s="11" t="s">
        <v>117</v>
      </c>
      <c r="C83" s="6" t="s">
        <v>21</v>
      </c>
      <c r="D83" s="40">
        <v>0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40">
        <v>0</v>
      </c>
      <c r="AJ83" s="40">
        <v>0</v>
      </c>
      <c r="AK83" s="40">
        <v>0</v>
      </c>
      <c r="AL83" s="40">
        <v>0</v>
      </c>
      <c r="AM83" s="40">
        <v>0</v>
      </c>
      <c r="AN83" s="40">
        <v>0</v>
      </c>
      <c r="AO83" s="40">
        <v>0</v>
      </c>
      <c r="AP83" s="40">
        <v>0</v>
      </c>
      <c r="AQ83" s="40">
        <v>0</v>
      </c>
    </row>
    <row r="84" spans="1:43" ht="38.25" customHeight="1" x14ac:dyDescent="0.25">
      <c r="A84" s="14" t="s">
        <v>118</v>
      </c>
      <c r="B84" s="11" t="s">
        <v>119</v>
      </c>
      <c r="C84" s="6" t="s">
        <v>21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40">
        <v>0</v>
      </c>
      <c r="K84" s="40">
        <v>0</v>
      </c>
      <c r="L84" s="40">
        <v>0</v>
      </c>
      <c r="M84" s="40">
        <v>0</v>
      </c>
      <c r="N84" s="40">
        <v>0</v>
      </c>
      <c r="O84" s="40">
        <v>0</v>
      </c>
      <c r="P84" s="40">
        <v>0</v>
      </c>
      <c r="Q84" s="40">
        <v>0</v>
      </c>
      <c r="R84" s="40">
        <v>0</v>
      </c>
      <c r="S84" s="40">
        <v>0</v>
      </c>
      <c r="T84" s="40">
        <v>0</v>
      </c>
      <c r="U84" s="40">
        <v>0</v>
      </c>
      <c r="V84" s="40">
        <v>0</v>
      </c>
      <c r="W84" s="40">
        <v>0</v>
      </c>
      <c r="X84" s="40">
        <v>0</v>
      </c>
      <c r="Y84" s="40">
        <v>0</v>
      </c>
      <c r="Z84" s="40">
        <v>0</v>
      </c>
      <c r="AA84" s="40">
        <v>0</v>
      </c>
      <c r="AB84" s="40">
        <v>0</v>
      </c>
      <c r="AC84" s="40">
        <v>0</v>
      </c>
      <c r="AD84" s="40">
        <v>0</v>
      </c>
      <c r="AE84" s="40">
        <v>0</v>
      </c>
      <c r="AF84" s="40">
        <v>0</v>
      </c>
      <c r="AG84" s="40">
        <v>0</v>
      </c>
      <c r="AH84" s="40">
        <v>0</v>
      </c>
      <c r="AI84" s="40">
        <v>0</v>
      </c>
      <c r="AJ84" s="40">
        <v>0</v>
      </c>
      <c r="AK84" s="40">
        <v>0</v>
      </c>
      <c r="AL84" s="40">
        <v>0</v>
      </c>
      <c r="AM84" s="40">
        <v>0</v>
      </c>
      <c r="AN84" s="40">
        <v>0</v>
      </c>
      <c r="AO84" s="40">
        <v>0</v>
      </c>
      <c r="AP84" s="40">
        <v>0</v>
      </c>
      <c r="AQ84" s="40">
        <v>0</v>
      </c>
    </row>
    <row r="85" spans="1:43" ht="38.25" customHeight="1" x14ac:dyDescent="0.25">
      <c r="A85" s="14" t="s">
        <v>120</v>
      </c>
      <c r="B85" s="11" t="s">
        <v>121</v>
      </c>
      <c r="C85" s="6" t="s">
        <v>21</v>
      </c>
      <c r="D85" s="40">
        <v>0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40">
        <v>0</v>
      </c>
      <c r="AJ85" s="40">
        <v>0</v>
      </c>
      <c r="AK85" s="40">
        <v>0</v>
      </c>
      <c r="AL85" s="40">
        <v>0</v>
      </c>
      <c r="AM85" s="40">
        <v>0</v>
      </c>
      <c r="AN85" s="40">
        <v>0</v>
      </c>
      <c r="AO85" s="40">
        <v>0</v>
      </c>
      <c r="AP85" s="40">
        <v>0</v>
      </c>
      <c r="AQ85" s="40">
        <v>0</v>
      </c>
    </row>
    <row r="86" spans="1:43" ht="38.25" customHeight="1" x14ac:dyDescent="0.25">
      <c r="A86" s="14" t="s">
        <v>122</v>
      </c>
      <c r="B86" s="11" t="s">
        <v>123</v>
      </c>
      <c r="C86" s="6" t="s">
        <v>21</v>
      </c>
      <c r="D86" s="40">
        <v>0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40">
        <v>0</v>
      </c>
      <c r="AJ86" s="40">
        <v>0</v>
      </c>
      <c r="AK86" s="40">
        <v>0</v>
      </c>
      <c r="AL86" s="40">
        <v>0</v>
      </c>
      <c r="AM86" s="40">
        <v>0</v>
      </c>
      <c r="AN86" s="40">
        <v>0</v>
      </c>
      <c r="AO86" s="40">
        <v>0</v>
      </c>
      <c r="AP86" s="40">
        <v>0</v>
      </c>
      <c r="AQ86" s="40">
        <v>0</v>
      </c>
    </row>
    <row r="87" spans="1:43" ht="38.25" customHeight="1" x14ac:dyDescent="0.25">
      <c r="A87" s="14" t="s">
        <v>124</v>
      </c>
      <c r="B87" s="21" t="s">
        <v>125</v>
      </c>
      <c r="C87" s="6" t="s">
        <v>21</v>
      </c>
      <c r="D87" s="40">
        <v>0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40">
        <v>0</v>
      </c>
      <c r="AJ87" s="40">
        <v>0</v>
      </c>
      <c r="AK87" s="40">
        <v>0</v>
      </c>
      <c r="AL87" s="40">
        <v>0</v>
      </c>
      <c r="AM87" s="40">
        <v>0</v>
      </c>
      <c r="AN87" s="40">
        <v>0</v>
      </c>
      <c r="AO87" s="40">
        <v>0</v>
      </c>
      <c r="AP87" s="40">
        <v>0</v>
      </c>
      <c r="AQ87" s="40">
        <v>0</v>
      </c>
    </row>
    <row r="88" spans="1:43" ht="38.25" customHeight="1" x14ac:dyDescent="0.25">
      <c r="A88" s="14" t="s">
        <v>126</v>
      </c>
      <c r="B88" s="21" t="s">
        <v>127</v>
      </c>
      <c r="C88" s="6" t="s">
        <v>21</v>
      </c>
      <c r="D88" s="40">
        <v>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v>0</v>
      </c>
      <c r="AO88" s="40">
        <v>0</v>
      </c>
      <c r="AP88" s="40">
        <v>0</v>
      </c>
      <c r="AQ88" s="40">
        <v>0</v>
      </c>
    </row>
  </sheetData>
  <mergeCells count="17">
    <mergeCell ref="E16:K16"/>
    <mergeCell ref="A11:AM11"/>
    <mergeCell ref="A12:AM12"/>
    <mergeCell ref="A13:AM13"/>
    <mergeCell ref="M16:S16"/>
    <mergeCell ref="U16:AA16"/>
    <mergeCell ref="AC16:AI16"/>
    <mergeCell ref="AK16:AQ16"/>
    <mergeCell ref="A14:A17"/>
    <mergeCell ref="B14:B17"/>
    <mergeCell ref="C14:C17"/>
    <mergeCell ref="D14:AQ14"/>
    <mergeCell ref="D15:K15"/>
    <mergeCell ref="L15:S15"/>
    <mergeCell ref="T15:AA15"/>
    <mergeCell ref="AB15:AI15"/>
    <mergeCell ref="AJ15:AQ15"/>
  </mergeCells>
  <pageMargins left="0.51181102362204722" right="0.11811023622047245" top="0.55118110236220474" bottom="0.35433070866141736" header="0" footer="0"/>
  <pageSetup paperSize="8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24</vt:i4>
      </vt:variant>
    </vt:vector>
  </HeadingPairs>
  <TitlesOfParts>
    <vt:vector size="36" baseType="lpstr">
      <vt:lpstr>1</vt:lpstr>
      <vt:lpstr>2</vt:lpstr>
      <vt:lpstr>3.1</vt:lpstr>
      <vt:lpstr>3.2</vt:lpstr>
      <vt:lpstr>3.3</vt:lpstr>
      <vt:lpstr>3.4</vt:lpstr>
      <vt:lpstr>4</vt:lpstr>
      <vt:lpstr>5.1</vt:lpstr>
      <vt:lpstr>5.2</vt:lpstr>
      <vt:lpstr>6</vt:lpstr>
      <vt:lpstr>7</vt:lpstr>
      <vt:lpstr>8</vt:lpstr>
      <vt:lpstr>'1'!Заголовки_для_печати</vt:lpstr>
      <vt:lpstr>'2'!Заголовки_для_печати</vt:lpstr>
      <vt:lpstr>'3.1'!Заголовки_для_печати</vt:lpstr>
      <vt:lpstr>'3.2'!Заголовки_для_печати</vt:lpstr>
      <vt:lpstr>'3.3'!Заголовки_для_печати</vt:lpstr>
      <vt:lpstr>'3.4'!Заголовки_для_печати</vt:lpstr>
      <vt:lpstr>'4'!Заголовки_для_печати</vt:lpstr>
      <vt:lpstr>'5.1'!Заголовки_для_печати</vt:lpstr>
      <vt:lpstr>'5.2'!Заголовки_для_печати</vt:lpstr>
      <vt:lpstr>'6'!Заголовки_для_печати</vt:lpstr>
      <vt:lpstr>'7'!Заголовки_для_печати</vt:lpstr>
      <vt:lpstr>'8'!Заголовки_для_печати</vt:lpstr>
      <vt:lpstr>'1'!Область_печати</vt:lpstr>
      <vt:lpstr>'2'!Область_печати</vt:lpstr>
      <vt:lpstr>'3.1'!Область_печати</vt:lpstr>
      <vt:lpstr>'3.2'!Область_печати</vt:lpstr>
      <vt:lpstr>'3.3'!Область_печати</vt:lpstr>
      <vt:lpstr>'3.4'!Область_печати</vt:lpstr>
      <vt:lpstr>'4'!Область_печати</vt:lpstr>
      <vt:lpstr>'5.1'!Область_печати</vt:lpstr>
      <vt:lpstr>'5.2'!Область_печати</vt:lpstr>
      <vt:lpstr>'6'!Область_печати</vt:lpstr>
      <vt:lpstr>'7'!Область_печати</vt:lpstr>
      <vt:lpstr>'8'!Область_печати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КУЗЬМИНА Евгения Александровна</cp:lastModifiedBy>
  <cp:lastPrinted>2025-11-28T08:50:30Z</cp:lastPrinted>
  <dcterms:created xsi:type="dcterms:W3CDTF">2009-07-27T10:10:26Z</dcterms:created>
  <dcterms:modified xsi:type="dcterms:W3CDTF">2025-11-28T08:57:07Z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</Properties>
</file>